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толовая\фуд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4" i="1" l="1"/>
  <c r="F25" i="1" s="1"/>
  <c r="G14" i="1"/>
  <c r="G25" i="1" s="1"/>
  <c r="H14" i="1"/>
  <c r="H25" i="1" s="1"/>
  <c r="I14" i="1"/>
  <c r="J14" i="1"/>
  <c r="L14" i="1"/>
  <c r="A15" i="1"/>
  <c r="B205" i="1"/>
  <c r="A205" i="1"/>
  <c r="L204" i="1"/>
  <c r="J204" i="1"/>
  <c r="I204" i="1"/>
  <c r="H204" i="1"/>
  <c r="G204" i="1"/>
  <c r="F204" i="1"/>
  <c r="L194" i="1"/>
  <c r="L205" i="1" s="1"/>
  <c r="J194" i="1"/>
  <c r="J205" i="1" s="1"/>
  <c r="I194" i="1"/>
  <c r="I205" i="1" s="1"/>
  <c r="H194" i="1"/>
  <c r="H205" i="1" s="1"/>
  <c r="G194" i="1"/>
  <c r="G205" i="1" s="1"/>
  <c r="F194" i="1"/>
  <c r="F205" i="1" s="1"/>
  <c r="B185" i="1"/>
  <c r="A185" i="1"/>
  <c r="L184" i="1"/>
  <c r="J184" i="1"/>
  <c r="I184" i="1"/>
  <c r="H184" i="1"/>
  <c r="G184" i="1"/>
  <c r="F184" i="1"/>
  <c r="L174" i="1"/>
  <c r="L185" i="1" s="1"/>
  <c r="J174" i="1"/>
  <c r="J185" i="1" s="1"/>
  <c r="I174" i="1"/>
  <c r="I185" i="1" s="1"/>
  <c r="H174" i="1"/>
  <c r="H185" i="1" s="1"/>
  <c r="G174" i="1"/>
  <c r="G185" i="1" s="1"/>
  <c r="F174" i="1"/>
  <c r="F185" i="1" s="1"/>
  <c r="B165" i="1"/>
  <c r="A165" i="1"/>
  <c r="L164" i="1"/>
  <c r="J164" i="1"/>
  <c r="I164" i="1"/>
  <c r="H164" i="1"/>
  <c r="G164" i="1"/>
  <c r="F164" i="1"/>
  <c r="L154" i="1"/>
  <c r="L165" i="1" s="1"/>
  <c r="J154" i="1"/>
  <c r="J165" i="1" s="1"/>
  <c r="I154" i="1"/>
  <c r="I165" i="1" s="1"/>
  <c r="H154" i="1"/>
  <c r="H165" i="1" s="1"/>
  <c r="G154" i="1"/>
  <c r="G165" i="1" s="1"/>
  <c r="F154" i="1"/>
  <c r="F165" i="1" s="1"/>
  <c r="B145" i="1"/>
  <c r="A145" i="1"/>
  <c r="L144" i="1"/>
  <c r="J144" i="1"/>
  <c r="I144" i="1"/>
  <c r="H144" i="1"/>
  <c r="G144" i="1"/>
  <c r="F144" i="1"/>
  <c r="L134" i="1"/>
  <c r="J134" i="1"/>
  <c r="J145" i="1" s="1"/>
  <c r="I134" i="1"/>
  <c r="I145" i="1" s="1"/>
  <c r="H134" i="1"/>
  <c r="H145" i="1" s="1"/>
  <c r="G134" i="1"/>
  <c r="G145" i="1" s="1"/>
  <c r="F134" i="1"/>
  <c r="F145" i="1" s="1"/>
  <c r="B125" i="1"/>
  <c r="A125" i="1"/>
  <c r="L124" i="1"/>
  <c r="J124" i="1"/>
  <c r="I124" i="1"/>
  <c r="H124" i="1"/>
  <c r="G124" i="1"/>
  <c r="F124" i="1"/>
  <c r="L114" i="1"/>
  <c r="L125" i="1" s="1"/>
  <c r="J114" i="1"/>
  <c r="J125" i="1" s="1"/>
  <c r="I114" i="1"/>
  <c r="I125" i="1" s="1"/>
  <c r="H114" i="1"/>
  <c r="H125" i="1" s="1"/>
  <c r="G114" i="1"/>
  <c r="G125" i="1" s="1"/>
  <c r="F114" i="1"/>
  <c r="F125" i="1" s="1"/>
  <c r="B105" i="1"/>
  <c r="A105" i="1"/>
  <c r="L104" i="1"/>
  <c r="J104" i="1"/>
  <c r="I104" i="1"/>
  <c r="H104" i="1"/>
  <c r="G104" i="1"/>
  <c r="F104" i="1"/>
  <c r="L94" i="1"/>
  <c r="L105" i="1" s="1"/>
  <c r="J94" i="1"/>
  <c r="J105" i="1" s="1"/>
  <c r="I94" i="1"/>
  <c r="I105" i="1" s="1"/>
  <c r="H94" i="1"/>
  <c r="H105" i="1" s="1"/>
  <c r="G94" i="1"/>
  <c r="G105" i="1" s="1"/>
  <c r="F94" i="1"/>
  <c r="F105" i="1" s="1"/>
  <c r="B85" i="1"/>
  <c r="A85" i="1"/>
  <c r="L84" i="1"/>
  <c r="J84" i="1"/>
  <c r="I84" i="1"/>
  <c r="H84" i="1"/>
  <c r="G84" i="1"/>
  <c r="F84" i="1"/>
  <c r="L74" i="1"/>
  <c r="L85" i="1" s="1"/>
  <c r="J74" i="1"/>
  <c r="J85" i="1" s="1"/>
  <c r="I74" i="1"/>
  <c r="I85" i="1" s="1"/>
  <c r="H74" i="1"/>
  <c r="H85" i="1" s="1"/>
  <c r="G74" i="1"/>
  <c r="G85" i="1" s="1"/>
  <c r="F74" i="1"/>
  <c r="F85" i="1" s="1"/>
  <c r="B65" i="1"/>
  <c r="A65" i="1"/>
  <c r="L64" i="1"/>
  <c r="J64" i="1"/>
  <c r="I64" i="1"/>
  <c r="H64" i="1"/>
  <c r="G64" i="1"/>
  <c r="F64" i="1"/>
  <c r="L54" i="1"/>
  <c r="L65" i="1" s="1"/>
  <c r="J54" i="1"/>
  <c r="J65" i="1" s="1"/>
  <c r="I54" i="1"/>
  <c r="I65" i="1" s="1"/>
  <c r="H54" i="1"/>
  <c r="H65" i="1" s="1"/>
  <c r="G54" i="1"/>
  <c r="G65" i="1" s="1"/>
  <c r="F54" i="1"/>
  <c r="F65" i="1" s="1"/>
  <c r="B45" i="1"/>
  <c r="A45" i="1"/>
  <c r="L44" i="1"/>
  <c r="J44" i="1"/>
  <c r="I44" i="1"/>
  <c r="H44" i="1"/>
  <c r="G44" i="1"/>
  <c r="F44" i="1"/>
  <c r="B35" i="1"/>
  <c r="L34" i="1"/>
  <c r="L45" i="1" s="1"/>
  <c r="J34" i="1"/>
  <c r="J45" i="1" s="1"/>
  <c r="I34" i="1"/>
  <c r="I45" i="1" s="1"/>
  <c r="H34" i="1"/>
  <c r="H45" i="1" s="1"/>
  <c r="G34" i="1"/>
  <c r="G45" i="1" s="1"/>
  <c r="F34" i="1"/>
  <c r="F45" i="1" s="1"/>
  <c r="B25" i="1"/>
  <c r="A25" i="1"/>
  <c r="L24" i="1"/>
  <c r="J24" i="1"/>
  <c r="I24" i="1"/>
  <c r="H24" i="1"/>
  <c r="G24" i="1"/>
  <c r="F24" i="1"/>
  <c r="L25" i="1" l="1"/>
  <c r="J25" i="1"/>
  <c r="J206" i="1" s="1"/>
  <c r="I25" i="1"/>
  <c r="I206" i="1" s="1"/>
  <c r="H206" i="1"/>
  <c r="G206" i="1"/>
  <c r="L145" i="1"/>
  <c r="F206" i="1"/>
  <c r="L206" i="1" l="1"/>
</calcChain>
</file>

<file path=xl/sharedStrings.xml><?xml version="1.0" encoding="utf-8"?>
<sst xmlns="http://schemas.openxmlformats.org/spreadsheetml/2006/main" count="275" uniqueCount="78">
  <si>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</si>
  <si>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</si>
  <si>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</si>
  <si>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</si>
  <si>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</si>
  <si>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</si>
  <si>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</si>
  <si>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</si>
  <si>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</si>
  <si>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</si>
  <si>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</si>
  <si>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</si>
  <si>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</si>
  <si>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</si>
  <si>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</si>
  <si>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</si>
  <si>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</si>
  <si>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</si>
  <si>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</si>
  <si>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</si>
  <si>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</si>
  <si>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</si>
  <si>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</si>
  <si>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</si>
  <si>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</si>
  <si>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</si>
  <si>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</si>
  <si>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</si>
  <si>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</si>
  <si>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</si>
  <si>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</si>
  <si>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</si>
  <si>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</si>
  <si>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</si>
  <si>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</si>
  <si>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</si>
  <si>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</si>
  <si>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</si>
  <si>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</si>
  <si>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</si>
  <si>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компот из сухофруктов</t>
  </si>
  <si>
    <t>директор</t>
  </si>
  <si>
    <t>Щербинина</t>
  </si>
  <si>
    <t>чай с сахаром</t>
  </si>
  <si>
    <t>апельсин</t>
  </si>
  <si>
    <t>компот из свежих ягод</t>
  </si>
  <si>
    <t xml:space="preserve"> яблоко</t>
  </si>
  <si>
    <t>кофейный напиток</t>
  </si>
  <si>
    <t>банан</t>
  </si>
  <si>
    <t>кисель витаминный</t>
  </si>
  <si>
    <t xml:space="preserve"> свежие помидоры, огурцы</t>
  </si>
  <si>
    <t>Кофейный напиток с молоком</t>
  </si>
  <si>
    <t>яблоко</t>
  </si>
  <si>
    <t>кисель</t>
  </si>
  <si>
    <t>МКОУ "Велижанская сош"</t>
  </si>
  <si>
    <t>Каша молочная</t>
  </si>
  <si>
    <t>Бутерброд (хлеб, сыр, масло)</t>
  </si>
  <si>
    <t>Суп вермишелевый из куринного мяса</t>
  </si>
  <si>
    <t>Гречневая каша рассыпчатая, тефтели мясные</t>
  </si>
  <si>
    <t>Рассольник со сметаной</t>
  </si>
  <si>
    <t>Пирог с начинкой (капуста, картошка)</t>
  </si>
  <si>
    <t>Макароны, гуляш из курицы</t>
  </si>
  <si>
    <t>Борщ со сметаной</t>
  </si>
  <si>
    <t>Жаркое по домашнему с куринным мясом</t>
  </si>
  <si>
    <t>овощная нарезка</t>
  </si>
  <si>
    <t>каша молочная</t>
  </si>
  <si>
    <t>пельмени</t>
  </si>
  <si>
    <t>Суп гороховый</t>
  </si>
  <si>
    <t>Булочка с изюмом</t>
  </si>
  <si>
    <t>Свекольник</t>
  </si>
  <si>
    <t>Плов на куринном мясе</t>
  </si>
  <si>
    <t>суп  рыбный</t>
  </si>
  <si>
    <t>Рисовый гарнир, котлета</t>
  </si>
  <si>
    <t>Суп "овощной"</t>
  </si>
  <si>
    <t>кисломол.</t>
  </si>
  <si>
    <t>булочное</t>
  </si>
  <si>
    <t>йогурт</t>
  </si>
  <si>
    <t>Гороховое пюре,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</si>
</sst>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C208" sqref="C208"/>
    </sheetView>
  </sheetViews>
  <sheetFormatPr defaultRowHeight="12.75" x14ac:dyDescent="0.2"/>
  <cols>
    <col min="1" max="1" width="4.7109375" style="2" customWidth="1"/>
    <col min="2" max="2" width="18.85546875" style="2" customWidth="1"/>
    <col min="3" max="3" width="9.140625" style="1"/>
    <col min="4" max="4" width="12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54</v>
      </c>
      <c r="D1" s="67"/>
      <c r="E1" s="67"/>
      <c r="F1" s="12" t="s">
        <v>16</v>
      </c>
      <c r="G1" s="2" t="s">
        <v>17</v>
      </c>
      <c r="H1" s="68" t="s">
        <v>41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42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15</v>
      </c>
      <c r="I3" s="46">
        <v>10</v>
      </c>
      <c r="J3" s="47">
        <v>2023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23.2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7" t="s">
        <v>21</v>
      </c>
      <c r="E6" s="49" t="s">
        <v>55</v>
      </c>
      <c r="F6" s="50">
        <v>150</v>
      </c>
      <c r="G6" s="51">
        <v>0.57999999999999996</v>
      </c>
      <c r="H6" s="51">
        <v>0.5</v>
      </c>
      <c r="I6" s="51">
        <v>1.5</v>
      </c>
      <c r="J6" s="50">
        <v>307</v>
      </c>
      <c r="K6" s="52"/>
      <c r="L6" s="51">
        <v>10</v>
      </c>
    </row>
    <row r="7" spans="1:12" ht="15" x14ac:dyDescent="0.25">
      <c r="A7" s="23"/>
      <c r="B7" s="15"/>
      <c r="C7" s="11"/>
      <c r="D7" s="7" t="s">
        <v>21</v>
      </c>
      <c r="E7" s="53"/>
      <c r="F7" s="54"/>
      <c r="G7" s="55"/>
      <c r="H7" s="55"/>
      <c r="I7" s="55"/>
      <c r="J7" s="54"/>
      <c r="K7" s="56"/>
      <c r="L7" s="55"/>
    </row>
    <row r="8" spans="1:12" ht="15" x14ac:dyDescent="0.25">
      <c r="A8" s="23"/>
      <c r="B8" s="15"/>
      <c r="C8" s="11"/>
      <c r="D8" s="7" t="s">
        <v>22</v>
      </c>
      <c r="E8" s="53" t="s">
        <v>43</v>
      </c>
      <c r="F8" s="54">
        <v>200</v>
      </c>
      <c r="G8" s="55">
        <v>0.15</v>
      </c>
      <c r="H8" s="55">
        <v>0.20399999999999999</v>
      </c>
      <c r="I8" s="55">
        <v>0.13</v>
      </c>
      <c r="J8" s="54">
        <v>120</v>
      </c>
      <c r="K8" s="56"/>
      <c r="L8" s="55">
        <v>10</v>
      </c>
    </row>
    <row r="9" spans="1:12" ht="15.75" thickBot="1" x14ac:dyDescent="0.3">
      <c r="A9" s="23"/>
      <c r="B9" s="15"/>
      <c r="C9" s="11"/>
      <c r="D9" s="7" t="s">
        <v>23</v>
      </c>
      <c r="E9" s="53"/>
      <c r="F9" s="41"/>
      <c r="G9" s="41"/>
      <c r="H9" s="41"/>
      <c r="I9" s="41"/>
      <c r="J9" s="41"/>
      <c r="K9" s="42"/>
      <c r="L9" s="41"/>
    </row>
    <row r="10" spans="1:12" ht="15.75" thickBot="1" x14ac:dyDescent="0.3">
      <c r="A10" s="23"/>
      <c r="B10" s="15"/>
      <c r="C10" s="11"/>
      <c r="D10" s="5" t="s">
        <v>74</v>
      </c>
      <c r="E10" s="57"/>
      <c r="F10" s="54"/>
      <c r="G10" s="55"/>
      <c r="H10" s="55"/>
      <c r="I10" s="55"/>
      <c r="J10" s="54"/>
      <c r="K10" s="56"/>
      <c r="L10" s="55"/>
    </row>
    <row r="11" spans="1:12" ht="15" x14ac:dyDescent="0.25">
      <c r="A11" s="23"/>
      <c r="B11" s="15"/>
      <c r="C11" s="11"/>
      <c r="D11" s="11" t="s">
        <v>75</v>
      </c>
      <c r="E11" s="53" t="s">
        <v>56</v>
      </c>
      <c r="F11" s="41">
        <v>220</v>
      </c>
      <c r="G11" s="55">
        <v>0.62</v>
      </c>
      <c r="H11" s="55">
        <v>0.3</v>
      </c>
      <c r="I11" s="55">
        <v>0.45</v>
      </c>
      <c r="J11" s="54">
        <v>120</v>
      </c>
      <c r="K11" s="56"/>
      <c r="L11" s="55">
        <v>41</v>
      </c>
    </row>
    <row r="12" spans="1:12" ht="15" x14ac:dyDescent="0.25">
      <c r="A12" s="23"/>
      <c r="B12" s="15"/>
      <c r="C12" s="11"/>
      <c r="D12" s="59" t="s">
        <v>26</v>
      </c>
      <c r="E12" s="53"/>
      <c r="F12" s="41"/>
      <c r="G12" s="55"/>
      <c r="H12" s="55"/>
      <c r="I12" s="55"/>
      <c r="J12" s="54"/>
      <c r="K12" s="56"/>
      <c r="L12" s="55"/>
    </row>
    <row r="13" spans="1:12" ht="15.75" thickBot="1" x14ac:dyDescent="0.3">
      <c r="A13" s="23"/>
      <c r="B13" s="15"/>
      <c r="C13" s="11"/>
      <c r="D13" s="60" t="s">
        <v>24</v>
      </c>
      <c r="E13" s="57" t="s">
        <v>52</v>
      </c>
      <c r="F13" s="54">
        <v>50</v>
      </c>
      <c r="G13" s="55">
        <v>0.6</v>
      </c>
      <c r="H13" s="55">
        <v>0.2</v>
      </c>
      <c r="I13" s="55">
        <v>0.15</v>
      </c>
      <c r="J13" s="54">
        <v>50</v>
      </c>
      <c r="K13" s="56"/>
      <c r="L13" s="55">
        <v>9.7799999999999994</v>
      </c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620</v>
      </c>
      <c r="G14" s="19">
        <f>SUM(G6:G13)</f>
        <v>1.9500000000000002</v>
      </c>
      <c r="H14" s="19">
        <f>SUM(H6:H13)</f>
        <v>1.204</v>
      </c>
      <c r="I14" s="19">
        <f>SUM(I6:I13)</f>
        <v>2.23</v>
      </c>
      <c r="J14" s="19">
        <f>SUM(J6:J13)</f>
        <v>597</v>
      </c>
      <c r="K14" s="25"/>
      <c r="L14" s="19">
        <f>SUM(L6:L13)</f>
        <v>70.78</v>
      </c>
    </row>
    <row r="15" spans="1:12" ht="15" x14ac:dyDescent="0.25">
      <c r="A15" s="26">
        <f>A6</f>
        <v>1</v>
      </c>
      <c r="B15" s="13">
        <v>1</v>
      </c>
      <c r="C15" s="10" t="s">
        <v>25</v>
      </c>
      <c r="D15" s="7" t="s">
        <v>26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27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28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29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30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31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7" t="s">
        <v>32</v>
      </c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>SUM(G15:G23)</f>
        <v>0</v>
      </c>
      <c r="H24" s="19">
        <f>SUM(H15:H23)</f>
        <v>0</v>
      </c>
      <c r="I24" s="19">
        <f>SUM(I15:I23)</f>
        <v>0</v>
      </c>
      <c r="J24" s="19">
        <f>SUM(J15:J23)</f>
        <v>0</v>
      </c>
      <c r="K24" s="25"/>
      <c r="L24" s="19">
        <f>SUM(L15:L23)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63" t="s">
        <v>4</v>
      </c>
      <c r="D25" s="64"/>
      <c r="E25" s="31"/>
      <c r="F25" s="32">
        <f>F14+F24</f>
        <v>620</v>
      </c>
      <c r="G25" s="32">
        <f>G14+G24</f>
        <v>1.9500000000000002</v>
      </c>
      <c r="H25" s="32">
        <f>H14+H24</f>
        <v>1.204</v>
      </c>
      <c r="I25" s="32">
        <f>I14+I24</f>
        <v>2.23</v>
      </c>
      <c r="J25" s="32">
        <f>J14+J24</f>
        <v>597</v>
      </c>
      <c r="K25" s="32"/>
      <c r="L25" s="32">
        <f>L14+L24</f>
        <v>70.78</v>
      </c>
    </row>
    <row r="26" spans="1:12" ht="15" x14ac:dyDescent="0.25">
      <c r="A26" s="14">
        <v>1</v>
      </c>
      <c r="B26" s="15">
        <v>2</v>
      </c>
      <c r="C26" s="22" t="s">
        <v>20</v>
      </c>
      <c r="D26" s="7" t="s">
        <v>21</v>
      </c>
      <c r="E26" s="49" t="s">
        <v>57</v>
      </c>
      <c r="F26" s="39">
        <v>150</v>
      </c>
      <c r="G26" s="51">
        <v>0.85</v>
      </c>
      <c r="H26" s="51">
        <v>0.5</v>
      </c>
      <c r="I26" s="51">
        <v>1.5</v>
      </c>
      <c r="J26" s="50">
        <v>307</v>
      </c>
      <c r="K26" s="52"/>
      <c r="L26" s="51">
        <v>13</v>
      </c>
    </row>
    <row r="27" spans="1:12" ht="15" x14ac:dyDescent="0.25">
      <c r="A27" s="14"/>
      <c r="B27" s="15"/>
      <c r="C27" s="11"/>
      <c r="D27" s="7" t="s">
        <v>21</v>
      </c>
      <c r="E27" s="53" t="s">
        <v>58</v>
      </c>
      <c r="F27" s="41">
        <v>230</v>
      </c>
      <c r="G27" s="55">
        <v>0.13</v>
      </c>
      <c r="H27" s="55">
        <v>0.9</v>
      </c>
      <c r="I27" s="55">
        <v>0.65</v>
      </c>
      <c r="J27" s="54">
        <v>173</v>
      </c>
      <c r="K27" s="56"/>
      <c r="L27" s="55">
        <v>28</v>
      </c>
    </row>
    <row r="28" spans="1:12" ht="15" x14ac:dyDescent="0.25">
      <c r="A28" s="14"/>
      <c r="B28" s="15"/>
      <c r="C28" s="11"/>
      <c r="D28" s="7" t="s">
        <v>22</v>
      </c>
      <c r="E28" s="53" t="s">
        <v>43</v>
      </c>
      <c r="F28" s="41">
        <v>200</v>
      </c>
      <c r="G28" s="55">
        <v>0.15</v>
      </c>
      <c r="H28" s="55">
        <v>0.20399999999999999</v>
      </c>
      <c r="I28" s="55">
        <v>0.13</v>
      </c>
      <c r="J28" s="54">
        <v>120</v>
      </c>
      <c r="K28" s="56"/>
      <c r="L28" s="55">
        <v>10</v>
      </c>
    </row>
    <row r="29" spans="1:12" ht="15.75" thickBot="1" x14ac:dyDescent="0.3">
      <c r="A29" s="14"/>
      <c r="B29" s="15"/>
      <c r="C29" s="11"/>
      <c r="D29" s="7" t="s">
        <v>23</v>
      </c>
      <c r="E29" s="53" t="s">
        <v>39</v>
      </c>
      <c r="F29" s="41">
        <v>50</v>
      </c>
      <c r="G29" s="55">
        <v>0.6</v>
      </c>
      <c r="H29" s="55">
        <v>0.2</v>
      </c>
      <c r="I29" s="55">
        <v>0.15</v>
      </c>
      <c r="J29" s="54">
        <v>50</v>
      </c>
      <c r="K29" s="56"/>
      <c r="L29" s="55">
        <v>9.7799999999999994</v>
      </c>
    </row>
    <row r="30" spans="1:12" ht="15.75" thickBot="1" x14ac:dyDescent="0.3">
      <c r="A30" s="14"/>
      <c r="B30" s="15"/>
      <c r="C30" s="11"/>
      <c r="D30" s="5" t="s">
        <v>74</v>
      </c>
      <c r="E30" s="57" t="s">
        <v>76</v>
      </c>
      <c r="F30" s="41">
        <v>70</v>
      </c>
      <c r="G30" s="41">
        <v>0.01</v>
      </c>
      <c r="H30" s="41">
        <v>0</v>
      </c>
      <c r="I30" s="41">
        <v>0.27</v>
      </c>
      <c r="J30" s="41">
        <v>0.01</v>
      </c>
      <c r="K30" s="42"/>
      <c r="L30" s="41">
        <v>10</v>
      </c>
    </row>
    <row r="31" spans="1:12" ht="15" x14ac:dyDescent="0.25">
      <c r="A31" s="14"/>
      <c r="B31" s="15"/>
      <c r="C31" s="11"/>
      <c r="D31" s="11" t="s">
        <v>75</v>
      </c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4"/>
      <c r="B32" s="15"/>
      <c r="C32" s="11"/>
      <c r="D32" s="59" t="s">
        <v>26</v>
      </c>
      <c r="E32" s="40"/>
      <c r="F32" s="41"/>
      <c r="G32" s="41"/>
      <c r="H32" s="41"/>
      <c r="I32" s="41"/>
      <c r="J32" s="41"/>
      <c r="K32" s="42"/>
      <c r="L32" s="41"/>
    </row>
    <row r="33" spans="1:12" ht="15.75" thickBot="1" x14ac:dyDescent="0.3">
      <c r="A33" s="14"/>
      <c r="B33" s="15"/>
      <c r="C33" s="11"/>
      <c r="D33" s="60" t="s">
        <v>24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SUM(F26:F33)</f>
        <v>700</v>
      </c>
      <c r="G34" s="19">
        <f>SUM(G26:G33)</f>
        <v>1.74</v>
      </c>
      <c r="H34" s="19">
        <f>SUM(H26:H33)</f>
        <v>1.8039999999999998</v>
      </c>
      <c r="I34" s="19">
        <f>SUM(I26:I33)</f>
        <v>2.6999999999999997</v>
      </c>
      <c r="J34" s="19">
        <f>SUM(J26:J33)</f>
        <v>650.01</v>
      </c>
      <c r="K34" s="25"/>
      <c r="L34" s="19">
        <f>SUM(L26:L33)</f>
        <v>70.78</v>
      </c>
    </row>
    <row r="35" spans="1:12" ht="15" x14ac:dyDescent="0.25">
      <c r="A35" s="13">
        <v>1</v>
      </c>
      <c r="B35" s="13">
        <f>B26</f>
        <v>2</v>
      </c>
      <c r="C35" s="10" t="s">
        <v>25</v>
      </c>
      <c r="D35" s="7" t="s">
        <v>26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27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28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>
        <v>2</v>
      </c>
      <c r="C38" s="11"/>
      <c r="D38" s="7" t="s">
        <v>29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30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7" t="s">
        <v>31</v>
      </c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7" t="s">
        <v>32</v>
      </c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4"/>
      <c r="B42" s="15"/>
      <c r="C42" s="11"/>
      <c r="D42" s="6"/>
      <c r="E42" s="40"/>
      <c r="F42" s="41"/>
      <c r="G42" s="41"/>
      <c r="H42" s="41"/>
      <c r="I42" s="41"/>
      <c r="J42" s="41"/>
      <c r="K42" s="42"/>
      <c r="L42" s="41"/>
    </row>
    <row r="43" spans="1:12" ht="15" x14ac:dyDescent="0.25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>SUM(G35:G43)</f>
        <v>0</v>
      </c>
      <c r="H44" s="19">
        <f>SUM(H35:H43)</f>
        <v>0</v>
      </c>
      <c r="I44" s="19">
        <f>SUM(I35:I43)</f>
        <v>0</v>
      </c>
      <c r="J44" s="19">
        <f>SUM(J35:J43)</f>
        <v>0</v>
      </c>
      <c r="K44" s="25"/>
      <c r="L44" s="19">
        <f>SUM(L35:L43)</f>
        <v>0</v>
      </c>
    </row>
    <row r="45" spans="1:12" ht="15.75" customHeight="1" thickBot="1" x14ac:dyDescent="0.25">
      <c r="A45" s="33">
        <f>A26</f>
        <v>1</v>
      </c>
      <c r="B45" s="33">
        <f>B26</f>
        <v>2</v>
      </c>
      <c r="C45" s="63" t="s">
        <v>4</v>
      </c>
      <c r="D45" s="64"/>
      <c r="E45" s="31"/>
      <c r="F45" s="32">
        <f>F34+F44</f>
        <v>700</v>
      </c>
      <c r="G45" s="32">
        <f>G34+G44</f>
        <v>1.74</v>
      </c>
      <c r="H45" s="32">
        <f>H34+H44</f>
        <v>1.8039999999999998</v>
      </c>
      <c r="I45" s="32">
        <f>I34+I44</f>
        <v>2.6999999999999997</v>
      </c>
      <c r="J45" s="32">
        <f>J34+J44</f>
        <v>650.01</v>
      </c>
      <c r="K45" s="32"/>
      <c r="L45" s="32">
        <f>L34+L44</f>
        <v>70.78</v>
      </c>
    </row>
    <row r="46" spans="1:12" ht="15" x14ac:dyDescent="0.25">
      <c r="A46" s="20">
        <v>1</v>
      </c>
      <c r="B46" s="21">
        <v>3</v>
      </c>
      <c r="C46" s="22" t="s">
        <v>20</v>
      </c>
      <c r="D46" s="7" t="s">
        <v>21</v>
      </c>
      <c r="E46" s="49" t="s">
        <v>59</v>
      </c>
      <c r="F46" s="39">
        <v>150</v>
      </c>
      <c r="G46" s="51">
        <v>0.57999999999999996</v>
      </c>
      <c r="H46" s="51">
        <v>0.5</v>
      </c>
      <c r="I46" s="51">
        <v>1.5</v>
      </c>
      <c r="J46" s="50">
        <v>307</v>
      </c>
      <c r="K46" s="52"/>
      <c r="L46" s="51">
        <v>12</v>
      </c>
    </row>
    <row r="47" spans="1:12" ht="15" x14ac:dyDescent="0.25">
      <c r="A47" s="23"/>
      <c r="B47" s="15"/>
      <c r="C47" s="11"/>
      <c r="D47" s="7" t="s">
        <v>21</v>
      </c>
      <c r="E47" s="53"/>
      <c r="F47" s="41"/>
      <c r="G47" s="55"/>
      <c r="H47" s="55"/>
      <c r="I47" s="55"/>
      <c r="J47" s="54"/>
      <c r="K47" s="56"/>
      <c r="L47" s="55"/>
    </row>
    <row r="48" spans="1:12" ht="15" x14ac:dyDescent="0.25">
      <c r="A48" s="23"/>
      <c r="B48" s="15"/>
      <c r="C48" s="11"/>
      <c r="D48" s="7" t="s">
        <v>22</v>
      </c>
      <c r="E48" s="53" t="s">
        <v>53</v>
      </c>
      <c r="F48" s="41">
        <v>200</v>
      </c>
      <c r="G48" s="55">
        <v>0.15</v>
      </c>
      <c r="H48" s="55">
        <v>0.20399999999999999</v>
      </c>
      <c r="I48" s="55">
        <v>0.13</v>
      </c>
      <c r="J48" s="54">
        <v>120</v>
      </c>
      <c r="K48" s="56"/>
      <c r="L48" s="55">
        <v>10</v>
      </c>
    </row>
    <row r="49" spans="1:12" ht="15.75" thickBot="1" x14ac:dyDescent="0.3">
      <c r="A49" s="23"/>
      <c r="B49" s="15"/>
      <c r="C49" s="11"/>
      <c r="D49" s="7" t="s">
        <v>23</v>
      </c>
      <c r="E49" s="53" t="s">
        <v>39</v>
      </c>
      <c r="F49" s="41">
        <v>50</v>
      </c>
      <c r="G49" s="55">
        <v>0.6</v>
      </c>
      <c r="H49" s="55">
        <v>0.2</v>
      </c>
      <c r="I49" s="55">
        <v>0.15</v>
      </c>
      <c r="J49" s="54">
        <v>50</v>
      </c>
      <c r="K49" s="56"/>
      <c r="L49" s="55">
        <v>9.7799999999999994</v>
      </c>
    </row>
    <row r="50" spans="1:12" ht="15.75" thickBot="1" x14ac:dyDescent="0.3">
      <c r="A50" s="23"/>
      <c r="B50" s="15"/>
      <c r="C50" s="11"/>
      <c r="D50" s="5" t="s">
        <v>74</v>
      </c>
      <c r="E50" s="57"/>
      <c r="F50" s="41"/>
      <c r="G50" s="41"/>
      <c r="H50" s="41"/>
      <c r="I50" s="41"/>
      <c r="J50" s="41"/>
      <c r="K50" s="42"/>
      <c r="L50" s="41"/>
    </row>
    <row r="51" spans="1:12" ht="15" x14ac:dyDescent="0.25">
      <c r="A51" s="23"/>
      <c r="B51" s="15"/>
      <c r="C51" s="11"/>
      <c r="D51" s="11" t="s">
        <v>75</v>
      </c>
      <c r="E51" s="53" t="s">
        <v>60</v>
      </c>
      <c r="F51" s="41">
        <v>240</v>
      </c>
      <c r="G51" s="55">
        <v>0.159</v>
      </c>
      <c r="H51" s="55">
        <v>0.7</v>
      </c>
      <c r="I51" s="55">
        <v>0.45</v>
      </c>
      <c r="J51" s="54">
        <v>52</v>
      </c>
      <c r="K51" s="56"/>
      <c r="L51" s="55">
        <v>29</v>
      </c>
    </row>
    <row r="52" spans="1:12" ht="15" x14ac:dyDescent="0.25">
      <c r="A52" s="23"/>
      <c r="B52" s="15"/>
      <c r="C52" s="11"/>
      <c r="D52" s="59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.75" thickBot="1" x14ac:dyDescent="0.3">
      <c r="A53" s="23"/>
      <c r="B53" s="15"/>
      <c r="C53" s="11"/>
      <c r="D53" s="60" t="s">
        <v>24</v>
      </c>
      <c r="E53" s="57" t="s">
        <v>44</v>
      </c>
      <c r="F53" s="41">
        <v>80</v>
      </c>
      <c r="G53" s="41">
        <v>0.01</v>
      </c>
      <c r="H53" s="41">
        <v>0</v>
      </c>
      <c r="I53" s="41">
        <v>0.27</v>
      </c>
      <c r="J53" s="41">
        <v>0.01</v>
      </c>
      <c r="K53" s="42"/>
      <c r="L53" s="41"/>
    </row>
    <row r="54" spans="1:12" ht="15" x14ac:dyDescent="0.25">
      <c r="A54" s="24"/>
      <c r="B54" s="17"/>
      <c r="C54" s="8"/>
      <c r="D54" s="18" t="s">
        <v>33</v>
      </c>
      <c r="E54" s="9"/>
      <c r="F54" s="19">
        <f>SUM(F46:F53)</f>
        <v>720</v>
      </c>
      <c r="G54" s="19">
        <f>SUM(G46:G53)</f>
        <v>1.4990000000000001</v>
      </c>
      <c r="H54" s="19">
        <f>SUM(H46:H53)</f>
        <v>1.6039999999999999</v>
      </c>
      <c r="I54" s="19">
        <f>SUM(I46:I53)</f>
        <v>2.5</v>
      </c>
      <c r="J54" s="19">
        <f>SUM(J46:J53)</f>
        <v>529.01</v>
      </c>
      <c r="K54" s="25"/>
      <c r="L54" s="19">
        <f>SUM(L46:L53)</f>
        <v>60.78</v>
      </c>
    </row>
    <row r="55" spans="1:12" ht="15" x14ac:dyDescent="0.25">
      <c r="A55" s="26">
        <v>1</v>
      </c>
      <c r="B55" s="13">
        <v>3</v>
      </c>
      <c r="C55" s="10" t="s">
        <v>25</v>
      </c>
      <c r="D55" s="7" t="s">
        <v>26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27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28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29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7" t="s">
        <v>30</v>
      </c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7" t="s">
        <v>31</v>
      </c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3"/>
      <c r="B61" s="15"/>
      <c r="C61" s="11"/>
      <c r="D61" s="7" t="s">
        <v>32</v>
      </c>
      <c r="E61" s="40"/>
      <c r="F61" s="41"/>
      <c r="G61" s="41"/>
      <c r="H61" s="41"/>
      <c r="I61" s="41"/>
      <c r="J61" s="41"/>
      <c r="K61" s="42"/>
      <c r="L61" s="41"/>
    </row>
    <row r="62" spans="1:12" ht="15" x14ac:dyDescent="0.25">
      <c r="A62" s="23"/>
      <c r="B62" s="15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5" x14ac:dyDescent="0.25">
      <c r="A63" s="23"/>
      <c r="B63" s="15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>SUM(G55:G63)</f>
        <v>0</v>
      </c>
      <c r="H64" s="19">
        <f>SUM(H55:H63)</f>
        <v>0</v>
      </c>
      <c r="I64" s="19">
        <f>SUM(I55:I63)</f>
        <v>0</v>
      </c>
      <c r="J64" s="19">
        <f>SUM(J55:J63)</f>
        <v>0</v>
      </c>
      <c r="K64" s="25"/>
      <c r="L64" s="19">
        <f>SUM(L55:L63)</f>
        <v>0</v>
      </c>
    </row>
    <row r="65" spans="1:12" ht="15.75" customHeight="1" thickBot="1" x14ac:dyDescent="0.25">
      <c r="A65" s="29">
        <f>A46</f>
        <v>1</v>
      </c>
      <c r="B65" s="30">
        <f>B46</f>
        <v>3</v>
      </c>
      <c r="C65" s="63" t="s">
        <v>4</v>
      </c>
      <c r="D65" s="64"/>
      <c r="E65" s="31"/>
      <c r="F65" s="32">
        <f>F54+F64</f>
        <v>720</v>
      </c>
      <c r="G65" s="32">
        <f>G54+G64</f>
        <v>1.4990000000000001</v>
      </c>
      <c r="H65" s="32">
        <f>H54+H64</f>
        <v>1.6039999999999999</v>
      </c>
      <c r="I65" s="32">
        <f>I54+I64</f>
        <v>2.5</v>
      </c>
      <c r="J65" s="32">
        <f>J54+J64</f>
        <v>529.01</v>
      </c>
      <c r="K65" s="32"/>
      <c r="L65" s="32">
        <f>L54+L64</f>
        <v>60.78</v>
      </c>
    </row>
    <row r="66" spans="1:12" ht="15" x14ac:dyDescent="0.25">
      <c r="A66" s="20">
        <v>1</v>
      </c>
      <c r="B66" s="21">
        <v>4</v>
      </c>
      <c r="C66" s="22" t="s">
        <v>20</v>
      </c>
      <c r="D66" s="7" t="s">
        <v>21</v>
      </c>
      <c r="E66" s="49" t="s">
        <v>62</v>
      </c>
      <c r="F66" s="39">
        <v>150</v>
      </c>
      <c r="G66" s="51">
        <v>0.56000000000000005</v>
      </c>
      <c r="H66" s="51">
        <v>0.5</v>
      </c>
      <c r="I66" s="51">
        <v>1.5</v>
      </c>
      <c r="J66" s="50">
        <v>307</v>
      </c>
      <c r="K66" s="52"/>
      <c r="L66" s="51">
        <v>13</v>
      </c>
    </row>
    <row r="67" spans="1:12" ht="15" x14ac:dyDescent="0.25">
      <c r="A67" s="23"/>
      <c r="B67" s="15"/>
      <c r="C67" s="11"/>
      <c r="D67" s="7" t="s">
        <v>21</v>
      </c>
      <c r="E67" s="53" t="s">
        <v>61</v>
      </c>
      <c r="F67" s="41">
        <v>230</v>
      </c>
      <c r="G67" s="55">
        <v>0.13900000000000001</v>
      </c>
      <c r="H67" s="55">
        <v>0.13</v>
      </c>
      <c r="I67" s="55">
        <v>0.45</v>
      </c>
      <c r="J67" s="54">
        <v>125</v>
      </c>
      <c r="K67" s="56"/>
      <c r="L67" s="55">
        <v>28</v>
      </c>
    </row>
    <row r="68" spans="1:12" ht="15" x14ac:dyDescent="0.25">
      <c r="A68" s="23"/>
      <c r="B68" s="15"/>
      <c r="C68" s="11"/>
      <c r="D68" s="7" t="s">
        <v>22</v>
      </c>
      <c r="E68" s="53" t="s">
        <v>45</v>
      </c>
      <c r="F68" s="41">
        <v>200</v>
      </c>
      <c r="G68" s="55">
        <v>0.15</v>
      </c>
      <c r="H68" s="55">
        <v>0.20399999999999999</v>
      </c>
      <c r="I68" s="55">
        <v>0.13</v>
      </c>
      <c r="J68" s="54">
        <v>120</v>
      </c>
      <c r="K68" s="56"/>
      <c r="L68" s="55">
        <v>10</v>
      </c>
    </row>
    <row r="69" spans="1:12" ht="15.75" thickBot="1" x14ac:dyDescent="0.3">
      <c r="A69" s="23"/>
      <c r="B69" s="15"/>
      <c r="C69" s="11"/>
      <c r="D69" s="7" t="s">
        <v>23</v>
      </c>
      <c r="E69" s="53" t="s">
        <v>39</v>
      </c>
      <c r="F69" s="41">
        <v>50</v>
      </c>
      <c r="G69" s="55">
        <v>0.6</v>
      </c>
      <c r="H69" s="55">
        <v>0.2</v>
      </c>
      <c r="I69" s="55">
        <v>0.15</v>
      </c>
      <c r="J69" s="54">
        <v>50</v>
      </c>
      <c r="K69" s="56"/>
      <c r="L69" s="55">
        <v>9.7799999999999994</v>
      </c>
    </row>
    <row r="70" spans="1:12" ht="15.75" thickBot="1" x14ac:dyDescent="0.3">
      <c r="A70" s="23"/>
      <c r="B70" s="15"/>
      <c r="C70" s="11"/>
      <c r="D70" s="5" t="s">
        <v>74</v>
      </c>
      <c r="E70" s="57"/>
      <c r="F70" s="41"/>
      <c r="G70" s="41"/>
      <c r="H70" s="41"/>
      <c r="I70" s="41"/>
      <c r="J70" s="41"/>
      <c r="K70" s="42"/>
      <c r="L70" s="41"/>
    </row>
    <row r="71" spans="1:12" ht="15" x14ac:dyDescent="0.25">
      <c r="A71" s="23"/>
      <c r="B71" s="15"/>
      <c r="C71" s="11"/>
      <c r="D71" s="11" t="s">
        <v>75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59" t="s">
        <v>26</v>
      </c>
      <c r="E72" s="40"/>
      <c r="F72" s="41"/>
      <c r="G72" s="41"/>
      <c r="H72" s="41"/>
      <c r="I72" s="41"/>
      <c r="J72" s="41"/>
      <c r="K72" s="42"/>
      <c r="L72" s="41"/>
    </row>
    <row r="73" spans="1:12" ht="15.75" thickBot="1" x14ac:dyDescent="0.3">
      <c r="A73" s="23"/>
      <c r="B73" s="15"/>
      <c r="C73" s="11"/>
      <c r="D73" s="60" t="s">
        <v>24</v>
      </c>
      <c r="E73" s="57" t="s">
        <v>46</v>
      </c>
      <c r="F73" s="41">
        <v>70</v>
      </c>
      <c r="G73" s="41">
        <v>0.01</v>
      </c>
      <c r="H73" s="41">
        <v>0</v>
      </c>
      <c r="I73" s="41">
        <v>0.27</v>
      </c>
      <c r="J73" s="41">
        <v>0.01</v>
      </c>
      <c r="K73" s="42"/>
      <c r="L73" s="41">
        <v>10</v>
      </c>
    </row>
    <row r="74" spans="1:12" ht="15" x14ac:dyDescent="0.25">
      <c r="A74" s="24"/>
      <c r="B74" s="17"/>
      <c r="C74" s="8"/>
      <c r="D74" s="18" t="s">
        <v>33</v>
      </c>
      <c r="E74" s="9"/>
      <c r="F74" s="19">
        <f>SUM(F66:F73)</f>
        <v>700</v>
      </c>
      <c r="G74" s="19">
        <f>SUM(G66:G73)</f>
        <v>1.4590000000000001</v>
      </c>
      <c r="H74" s="19">
        <f>SUM(H66:H73)</f>
        <v>1.034</v>
      </c>
      <c r="I74" s="19">
        <f>SUM(I66:I73)</f>
        <v>2.5</v>
      </c>
      <c r="J74" s="19">
        <f>SUM(J66:J73)</f>
        <v>602.01</v>
      </c>
      <c r="K74" s="25"/>
      <c r="L74" s="19">
        <f>SUM(L66:L73)</f>
        <v>70.78</v>
      </c>
    </row>
    <row r="75" spans="1:12" ht="15" x14ac:dyDescent="0.25">
      <c r="A75" s="26">
        <v>1</v>
      </c>
      <c r="B75" s="13">
        <v>4</v>
      </c>
      <c r="C75" s="10" t="s">
        <v>25</v>
      </c>
      <c r="D75" s="7" t="s">
        <v>26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27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28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7" t="s">
        <v>29</v>
      </c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7" t="s">
        <v>30</v>
      </c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3"/>
      <c r="B80" s="15"/>
      <c r="C80" s="11"/>
      <c r="D80" s="7" t="s">
        <v>31</v>
      </c>
      <c r="E80" s="40"/>
      <c r="F80" s="41"/>
      <c r="G80" s="41"/>
      <c r="H80" s="41"/>
      <c r="I80" s="41"/>
      <c r="J80" s="41"/>
      <c r="K80" s="42"/>
      <c r="L80" s="41"/>
    </row>
    <row r="81" spans="1:12" ht="15" x14ac:dyDescent="0.25">
      <c r="A81" s="23"/>
      <c r="B81" s="15"/>
      <c r="C81" s="11"/>
      <c r="D81" s="7" t="s">
        <v>32</v>
      </c>
      <c r="E81" s="40"/>
      <c r="F81" s="41"/>
      <c r="G81" s="41"/>
      <c r="H81" s="41"/>
      <c r="I81" s="41"/>
      <c r="J81" s="41"/>
      <c r="K81" s="42"/>
      <c r="L81" s="41"/>
    </row>
    <row r="82" spans="1:12" ht="15" x14ac:dyDescent="0.25">
      <c r="A82" s="23"/>
      <c r="B82" s="15"/>
      <c r="C82" s="11"/>
      <c r="D82" s="6"/>
      <c r="E82" s="40"/>
      <c r="F82" s="41"/>
      <c r="G82" s="41"/>
      <c r="H82" s="41"/>
      <c r="I82" s="41"/>
      <c r="J82" s="41"/>
      <c r="K82" s="42"/>
      <c r="L82" s="41"/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>SUM(G75:G83)</f>
        <v>0</v>
      </c>
      <c r="H84" s="19">
        <f>SUM(H75:H83)</f>
        <v>0</v>
      </c>
      <c r="I84" s="19">
        <f>SUM(I75:I83)</f>
        <v>0</v>
      </c>
      <c r="J84" s="19">
        <f>SUM(J75:J83)</f>
        <v>0</v>
      </c>
      <c r="K84" s="25"/>
      <c r="L84" s="19">
        <f>SUM(L75:L83)</f>
        <v>0</v>
      </c>
    </row>
    <row r="85" spans="1:12" ht="15.75" customHeight="1" thickBot="1" x14ac:dyDescent="0.25">
      <c r="A85" s="29">
        <f>A66</f>
        <v>1</v>
      </c>
      <c r="B85" s="30">
        <f>B66</f>
        <v>4</v>
      </c>
      <c r="C85" s="63" t="s">
        <v>4</v>
      </c>
      <c r="D85" s="64"/>
      <c r="E85" s="31"/>
      <c r="F85" s="32">
        <f>F74+F84</f>
        <v>700</v>
      </c>
      <c r="G85" s="32">
        <f>G74+G84</f>
        <v>1.4590000000000001</v>
      </c>
      <c r="H85" s="32">
        <f>H74+H84</f>
        <v>1.034</v>
      </c>
      <c r="I85" s="32">
        <f>I74+I84</f>
        <v>2.5</v>
      </c>
      <c r="J85" s="32">
        <f>J74+J84</f>
        <v>602.01</v>
      </c>
      <c r="K85" s="32"/>
      <c r="L85" s="32">
        <f>L74+L84</f>
        <v>70.78</v>
      </c>
    </row>
    <row r="86" spans="1:12" ht="15" x14ac:dyDescent="0.25">
      <c r="A86" s="20">
        <v>1</v>
      </c>
      <c r="B86" s="21">
        <v>5</v>
      </c>
      <c r="C86" s="22" t="s">
        <v>20</v>
      </c>
      <c r="D86" s="7" t="s">
        <v>21</v>
      </c>
      <c r="E86" s="49" t="s">
        <v>63</v>
      </c>
      <c r="F86" s="39">
        <v>290</v>
      </c>
      <c r="G86" s="51">
        <v>0.95</v>
      </c>
      <c r="H86" s="51">
        <v>0.5</v>
      </c>
      <c r="I86" s="51">
        <v>1.5</v>
      </c>
      <c r="J86" s="50">
        <v>307</v>
      </c>
      <c r="K86" s="52"/>
      <c r="L86" s="51">
        <v>41</v>
      </c>
    </row>
    <row r="87" spans="1:12" ht="15.75" thickBot="1" x14ac:dyDescent="0.3">
      <c r="A87" s="23"/>
      <c r="B87" s="15"/>
      <c r="C87" s="11"/>
      <c r="D87" s="7" t="s">
        <v>21</v>
      </c>
      <c r="E87" s="57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7" t="s">
        <v>22</v>
      </c>
      <c r="E88" s="53" t="s">
        <v>40</v>
      </c>
      <c r="F88" s="41">
        <v>200</v>
      </c>
      <c r="G88" s="55">
        <v>0.15</v>
      </c>
      <c r="H88" s="55">
        <v>0.20399999999999999</v>
      </c>
      <c r="I88" s="55">
        <v>0.13</v>
      </c>
      <c r="J88" s="54">
        <v>120</v>
      </c>
      <c r="K88" s="56"/>
      <c r="L88" s="55">
        <v>10</v>
      </c>
    </row>
    <row r="89" spans="1:12" ht="15.75" thickBot="1" x14ac:dyDescent="0.3">
      <c r="A89" s="23"/>
      <c r="B89" s="15"/>
      <c r="C89" s="11"/>
      <c r="D89" s="7" t="s">
        <v>23</v>
      </c>
      <c r="E89" s="53" t="s">
        <v>39</v>
      </c>
      <c r="F89" s="41">
        <v>50</v>
      </c>
      <c r="G89" s="55">
        <v>0.6</v>
      </c>
      <c r="H89" s="55">
        <v>0.2</v>
      </c>
      <c r="I89" s="55">
        <v>0.15</v>
      </c>
      <c r="J89" s="54">
        <v>50</v>
      </c>
      <c r="K89" s="56"/>
      <c r="L89" s="55">
        <v>9.7799999999999994</v>
      </c>
    </row>
    <row r="90" spans="1:12" ht="15.75" thickBot="1" x14ac:dyDescent="0.3">
      <c r="A90" s="23"/>
      <c r="B90" s="15"/>
      <c r="C90" s="11"/>
      <c r="D90" s="5" t="s">
        <v>74</v>
      </c>
      <c r="E90" s="57"/>
      <c r="F90" s="41">
        <v>70</v>
      </c>
      <c r="G90" s="41">
        <v>0.01</v>
      </c>
      <c r="H90" s="41">
        <v>0</v>
      </c>
      <c r="I90" s="41">
        <v>0.27</v>
      </c>
      <c r="J90" s="41">
        <v>0.01</v>
      </c>
      <c r="K90" s="42"/>
      <c r="L90" s="41">
        <v>10</v>
      </c>
    </row>
    <row r="91" spans="1:12" ht="15" x14ac:dyDescent="0.25">
      <c r="A91" s="23"/>
      <c r="B91" s="15"/>
      <c r="C91" s="11"/>
      <c r="D91" s="11" t="s">
        <v>75</v>
      </c>
      <c r="E91" s="61"/>
      <c r="F91" s="41"/>
      <c r="G91" s="41"/>
      <c r="H91" s="41"/>
      <c r="I91" s="41"/>
      <c r="J91" s="41"/>
      <c r="K91" s="42"/>
      <c r="L91" s="41"/>
    </row>
    <row r="92" spans="1:12" ht="15.75" thickBot="1" x14ac:dyDescent="0.3">
      <c r="A92" s="23"/>
      <c r="B92" s="15"/>
      <c r="C92" s="11"/>
      <c r="D92" s="59" t="s">
        <v>26</v>
      </c>
      <c r="E92" s="57" t="s">
        <v>64</v>
      </c>
      <c r="F92" s="41">
        <v>70</v>
      </c>
      <c r="G92" s="41">
        <v>0.01</v>
      </c>
      <c r="H92" s="41">
        <v>0</v>
      </c>
      <c r="I92" s="41">
        <v>0.27</v>
      </c>
      <c r="J92" s="41">
        <v>0.01</v>
      </c>
      <c r="K92" s="42"/>
      <c r="L92" s="41">
        <v>10</v>
      </c>
    </row>
    <row r="93" spans="1:12" ht="15.75" thickBot="1" x14ac:dyDescent="0.3">
      <c r="A93" s="23"/>
      <c r="B93" s="15"/>
      <c r="C93" s="11"/>
      <c r="D93" s="60" t="s">
        <v>24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SUM(F86:F93)</f>
        <v>680</v>
      </c>
      <c r="G94" s="19">
        <f>SUM(G86:G93)</f>
        <v>1.7199999999999998</v>
      </c>
      <c r="H94" s="19">
        <f>SUM(H86:H93)</f>
        <v>0.90399999999999991</v>
      </c>
      <c r="I94" s="19">
        <f>SUM(I86:I93)</f>
        <v>2.3199999999999998</v>
      </c>
      <c r="J94" s="19">
        <f>SUM(J86:J93)</f>
        <v>477.02</v>
      </c>
      <c r="K94" s="25"/>
      <c r="L94" s="19">
        <f>SUM(L86:L93)</f>
        <v>80.78</v>
      </c>
    </row>
    <row r="95" spans="1:12" ht="15" x14ac:dyDescent="0.25">
      <c r="A95" s="26">
        <v>1</v>
      </c>
      <c r="B95" s="13">
        <v>5</v>
      </c>
      <c r="C95" s="10" t="s">
        <v>25</v>
      </c>
      <c r="D95" s="7" t="s">
        <v>26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27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7" t="s">
        <v>28</v>
      </c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7" t="s">
        <v>29</v>
      </c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3"/>
      <c r="B99" s="15"/>
      <c r="C99" s="11"/>
      <c r="D99" s="7" t="s">
        <v>30</v>
      </c>
      <c r="E99" s="40"/>
      <c r="F99" s="41"/>
      <c r="G99" s="41"/>
      <c r="H99" s="41"/>
      <c r="I99" s="41"/>
      <c r="J99" s="41"/>
      <c r="K99" s="42"/>
      <c r="L99" s="41"/>
    </row>
    <row r="100" spans="1:12" ht="15" x14ac:dyDescent="0.25">
      <c r="A100" s="23"/>
      <c r="B100" s="15"/>
      <c r="C100" s="11"/>
      <c r="D100" s="7" t="s">
        <v>31</v>
      </c>
      <c r="E100" s="40"/>
      <c r="F100" s="41"/>
      <c r="G100" s="41"/>
      <c r="H100" s="41"/>
      <c r="I100" s="41"/>
      <c r="J100" s="41"/>
      <c r="K100" s="42"/>
      <c r="L100" s="41"/>
    </row>
    <row r="101" spans="1:12" ht="15" x14ac:dyDescent="0.25">
      <c r="A101" s="23"/>
      <c r="B101" s="15"/>
      <c r="C101" s="11"/>
      <c r="D101" s="7" t="s">
        <v>32</v>
      </c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SUM(F95:F103)</f>
        <v>0</v>
      </c>
      <c r="G104" s="19">
        <f>SUM(G95:G103)</f>
        <v>0</v>
      </c>
      <c r="H104" s="19">
        <f>SUM(H95:H103)</f>
        <v>0</v>
      </c>
      <c r="I104" s="19">
        <f>SUM(I95:I103)</f>
        <v>0</v>
      </c>
      <c r="J104" s="19">
        <f>SUM(J95:J103)</f>
        <v>0</v>
      </c>
      <c r="K104" s="25"/>
      <c r="L104" s="19">
        <f>SUM(L95:L103)</f>
        <v>0</v>
      </c>
    </row>
    <row r="105" spans="1:12" ht="15.75" customHeight="1" thickBot="1" x14ac:dyDescent="0.25">
      <c r="A105" s="29">
        <f>A86</f>
        <v>1</v>
      </c>
      <c r="B105" s="30">
        <f>B86</f>
        <v>5</v>
      </c>
      <c r="C105" s="63" t="s">
        <v>4</v>
      </c>
      <c r="D105" s="64"/>
      <c r="E105" s="31"/>
      <c r="F105" s="32">
        <f>F94+F104</f>
        <v>680</v>
      </c>
      <c r="G105" s="32">
        <f>G94+G104</f>
        <v>1.7199999999999998</v>
      </c>
      <c r="H105" s="32">
        <f>H94+H104</f>
        <v>0.90399999999999991</v>
      </c>
      <c r="I105" s="32">
        <f>I94+I104</f>
        <v>2.3199999999999998</v>
      </c>
      <c r="J105" s="32">
        <f>J94+J104</f>
        <v>477.02</v>
      </c>
      <c r="K105" s="32"/>
      <c r="L105" s="32">
        <f>L94+L104</f>
        <v>80.78</v>
      </c>
    </row>
    <row r="106" spans="1:12" ht="15" x14ac:dyDescent="0.25">
      <c r="A106" s="20">
        <v>2</v>
      </c>
      <c r="B106" s="21">
        <v>6</v>
      </c>
      <c r="C106" s="22" t="s">
        <v>20</v>
      </c>
      <c r="D106" s="7" t="s">
        <v>21</v>
      </c>
      <c r="E106" s="49" t="s">
        <v>65</v>
      </c>
      <c r="F106" s="39">
        <v>150</v>
      </c>
      <c r="G106" s="51">
        <v>0.2</v>
      </c>
      <c r="H106" s="51">
        <v>0.5</v>
      </c>
      <c r="I106" s="51">
        <v>1.5</v>
      </c>
      <c r="J106" s="50">
        <v>120</v>
      </c>
      <c r="K106" s="52"/>
      <c r="L106" s="51">
        <v>12</v>
      </c>
    </row>
    <row r="107" spans="1:12" ht="15" x14ac:dyDescent="0.25">
      <c r="A107" s="23"/>
      <c r="B107" s="15"/>
      <c r="C107" s="11"/>
      <c r="D107" s="7" t="s">
        <v>21</v>
      </c>
      <c r="E107" s="53" t="s">
        <v>66</v>
      </c>
      <c r="F107" s="41">
        <v>230</v>
      </c>
      <c r="G107" s="55">
        <v>0.87</v>
      </c>
      <c r="H107" s="55">
        <v>0.23</v>
      </c>
      <c r="I107" s="55">
        <v>0.45</v>
      </c>
      <c r="J107" s="54">
        <v>120</v>
      </c>
      <c r="K107" s="56"/>
      <c r="L107" s="55">
        <v>29</v>
      </c>
    </row>
    <row r="108" spans="1:12" ht="15" x14ac:dyDescent="0.25">
      <c r="A108" s="23"/>
      <c r="B108" s="15"/>
      <c r="C108" s="11"/>
      <c r="D108" s="7" t="s">
        <v>22</v>
      </c>
      <c r="E108" s="53" t="s">
        <v>49</v>
      </c>
      <c r="F108" s="41">
        <v>200</v>
      </c>
      <c r="G108" s="55">
        <v>0.15</v>
      </c>
      <c r="H108" s="55">
        <v>0.20399999999999999</v>
      </c>
      <c r="I108" s="55">
        <v>0.13</v>
      </c>
      <c r="J108" s="54">
        <v>120</v>
      </c>
      <c r="K108" s="56"/>
      <c r="L108" s="55">
        <v>10</v>
      </c>
    </row>
    <row r="109" spans="1:12" ht="15.75" thickBot="1" x14ac:dyDescent="0.3">
      <c r="A109" s="23"/>
      <c r="B109" s="15"/>
      <c r="C109" s="11"/>
      <c r="D109" s="7" t="s">
        <v>23</v>
      </c>
      <c r="E109" s="53" t="s">
        <v>39</v>
      </c>
      <c r="F109" s="41">
        <v>50</v>
      </c>
      <c r="G109" s="55">
        <v>0.6</v>
      </c>
      <c r="H109" s="55">
        <v>0.2</v>
      </c>
      <c r="I109" s="55">
        <v>0.15</v>
      </c>
      <c r="J109" s="54">
        <v>50</v>
      </c>
      <c r="K109" s="56"/>
      <c r="L109" s="55">
        <v>9.7799999999999994</v>
      </c>
    </row>
    <row r="110" spans="1:12" ht="15.75" thickBot="1" x14ac:dyDescent="0.3">
      <c r="A110" s="23"/>
      <c r="B110" s="15"/>
      <c r="C110" s="11"/>
      <c r="D110" s="5" t="s">
        <v>74</v>
      </c>
      <c r="E110" s="57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11" t="s">
        <v>75</v>
      </c>
      <c r="E111" s="61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59" t="s">
        <v>26</v>
      </c>
      <c r="E112" s="40"/>
      <c r="F112" s="41"/>
      <c r="G112" s="41"/>
      <c r="H112" s="41"/>
      <c r="I112" s="41"/>
      <c r="J112" s="41"/>
      <c r="K112" s="42"/>
      <c r="L112" s="41"/>
    </row>
    <row r="113" spans="1:12" ht="15.75" thickBot="1" x14ac:dyDescent="0.3">
      <c r="A113" s="23"/>
      <c r="B113" s="15"/>
      <c r="C113" s="11"/>
      <c r="D113" s="60" t="s">
        <v>24</v>
      </c>
      <c r="E113" s="57" t="s">
        <v>52</v>
      </c>
      <c r="F113" s="41">
        <v>80</v>
      </c>
      <c r="G113" s="41">
        <v>0.01</v>
      </c>
      <c r="H113" s="41">
        <v>0</v>
      </c>
      <c r="I113" s="41">
        <v>0.27</v>
      </c>
      <c r="J113" s="41">
        <v>0.01</v>
      </c>
      <c r="K113" s="42"/>
      <c r="L113" s="41">
        <v>10</v>
      </c>
    </row>
    <row r="114" spans="1:12" ht="15" x14ac:dyDescent="0.25">
      <c r="A114" s="24"/>
      <c r="B114" s="17"/>
      <c r="C114" s="8"/>
      <c r="D114" s="18" t="s">
        <v>33</v>
      </c>
      <c r="E114" s="9"/>
      <c r="F114" s="19">
        <f>SUM(F106:F113)</f>
        <v>710</v>
      </c>
      <c r="G114" s="19">
        <f>SUM(G106:G113)</f>
        <v>1.8299999999999998</v>
      </c>
      <c r="H114" s="19">
        <f>SUM(H106:H113)</f>
        <v>1.1339999999999999</v>
      </c>
      <c r="I114" s="19">
        <f>SUM(I106:I113)</f>
        <v>2.5</v>
      </c>
      <c r="J114" s="19">
        <f>SUM(J106:J113)</f>
        <v>410.01</v>
      </c>
      <c r="K114" s="25"/>
      <c r="L114" s="19">
        <f>SUM(L106:L113)</f>
        <v>70.78</v>
      </c>
    </row>
    <row r="115" spans="1:12" ht="15" x14ac:dyDescent="0.25">
      <c r="A115" s="26">
        <v>2</v>
      </c>
      <c r="B115" s="13">
        <v>6</v>
      </c>
      <c r="C115" s="10" t="s">
        <v>25</v>
      </c>
      <c r="D115" s="7" t="s">
        <v>26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7" t="s">
        <v>27</v>
      </c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7" t="s">
        <v>28</v>
      </c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3"/>
      <c r="B118" s="15"/>
      <c r="C118" s="11"/>
      <c r="D118" s="7" t="s">
        <v>29</v>
      </c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3"/>
      <c r="B119" s="15"/>
      <c r="C119" s="11"/>
      <c r="D119" s="7" t="s">
        <v>30</v>
      </c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23"/>
      <c r="B120" s="15"/>
      <c r="C120" s="11"/>
      <c r="D120" s="7" t="s">
        <v>31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23"/>
      <c r="B121" s="15"/>
      <c r="C121" s="11"/>
      <c r="D121" s="7" t="s">
        <v>32</v>
      </c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23"/>
      <c r="B122" s="15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23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SUM(F115:F123)</f>
        <v>0</v>
      </c>
      <c r="G124" s="19">
        <f>SUM(G115:G123)</f>
        <v>0</v>
      </c>
      <c r="H124" s="19">
        <f>SUM(H115:H123)</f>
        <v>0</v>
      </c>
      <c r="I124" s="19">
        <f>SUM(I115:I123)</f>
        <v>0</v>
      </c>
      <c r="J124" s="19">
        <f>SUM(J115:J123)</f>
        <v>0</v>
      </c>
      <c r="K124" s="25"/>
      <c r="L124" s="19">
        <f>SUM(L115:L123)</f>
        <v>0</v>
      </c>
    </row>
    <row r="125" spans="1:12" ht="15.75" thickBot="1" x14ac:dyDescent="0.25">
      <c r="A125" s="29">
        <f>A106</f>
        <v>2</v>
      </c>
      <c r="B125" s="30">
        <f>B106</f>
        <v>6</v>
      </c>
      <c r="C125" s="63" t="s">
        <v>4</v>
      </c>
      <c r="D125" s="64"/>
      <c r="E125" s="31"/>
      <c r="F125" s="32">
        <f>F114+F124</f>
        <v>710</v>
      </c>
      <c r="G125" s="32">
        <f>G114+G124</f>
        <v>1.8299999999999998</v>
      </c>
      <c r="H125" s="32">
        <f>H114+H124</f>
        <v>1.1339999999999999</v>
      </c>
      <c r="I125" s="32">
        <f>I114+I124</f>
        <v>2.5</v>
      </c>
      <c r="J125" s="32">
        <f>J114+J124</f>
        <v>410.01</v>
      </c>
      <c r="K125" s="32"/>
      <c r="L125" s="32">
        <f>L114+L124</f>
        <v>70.78</v>
      </c>
    </row>
    <row r="126" spans="1:12" ht="15" x14ac:dyDescent="0.25">
      <c r="A126" s="14">
        <v>2</v>
      </c>
      <c r="B126" s="15">
        <v>7</v>
      </c>
      <c r="C126" s="22" t="s">
        <v>20</v>
      </c>
      <c r="D126" s="7" t="s">
        <v>21</v>
      </c>
      <c r="E126" s="49" t="s">
        <v>67</v>
      </c>
      <c r="F126" s="50">
        <v>150</v>
      </c>
      <c r="G126" s="51">
        <v>0.25</v>
      </c>
      <c r="H126" s="51">
        <v>0.5</v>
      </c>
      <c r="I126" s="51">
        <v>1.5</v>
      </c>
      <c r="J126" s="50">
        <v>120</v>
      </c>
      <c r="K126" s="52"/>
      <c r="L126" s="51">
        <v>13</v>
      </c>
    </row>
    <row r="127" spans="1:12" ht="15" x14ac:dyDescent="0.25">
      <c r="A127" s="14"/>
      <c r="B127" s="15"/>
      <c r="C127" s="11"/>
      <c r="D127" s="7" t="s">
        <v>21</v>
      </c>
      <c r="E127" s="53" t="s">
        <v>68</v>
      </c>
      <c r="F127" s="54">
        <v>230</v>
      </c>
      <c r="G127" s="55">
        <v>0.32</v>
      </c>
      <c r="H127" s="55">
        <v>0.45</v>
      </c>
      <c r="I127" s="55">
        <v>0.9</v>
      </c>
      <c r="J127" s="54">
        <v>300</v>
      </c>
      <c r="K127" s="56"/>
      <c r="L127" s="55">
        <v>28</v>
      </c>
    </row>
    <row r="128" spans="1:12" ht="15" x14ac:dyDescent="0.25">
      <c r="A128" s="14"/>
      <c r="B128" s="15"/>
      <c r="C128" s="11"/>
      <c r="D128" s="7" t="s">
        <v>22</v>
      </c>
      <c r="E128" s="53" t="s">
        <v>47</v>
      </c>
      <c r="F128" s="54">
        <v>200</v>
      </c>
      <c r="G128" s="55">
        <v>0.15</v>
      </c>
      <c r="H128" s="55">
        <v>0.20399999999999999</v>
      </c>
      <c r="I128" s="55">
        <v>0.13</v>
      </c>
      <c r="J128" s="54">
        <v>120</v>
      </c>
      <c r="K128" s="56"/>
      <c r="L128" s="55">
        <v>10</v>
      </c>
    </row>
    <row r="129" spans="1:12" ht="15.75" thickBot="1" x14ac:dyDescent="0.3">
      <c r="A129" s="14"/>
      <c r="B129" s="15"/>
      <c r="C129" s="11"/>
      <c r="D129" s="7" t="s">
        <v>23</v>
      </c>
      <c r="E129" s="53" t="s">
        <v>39</v>
      </c>
      <c r="F129" s="54">
        <v>50</v>
      </c>
      <c r="G129" s="55">
        <v>0.6</v>
      </c>
      <c r="H129" s="55">
        <v>0.2</v>
      </c>
      <c r="I129" s="55">
        <v>0.15</v>
      </c>
      <c r="J129" s="54">
        <v>50</v>
      </c>
      <c r="K129" s="56"/>
      <c r="L129" s="55">
        <v>9.7799999999999994</v>
      </c>
    </row>
    <row r="130" spans="1:12" ht="15.75" thickBot="1" x14ac:dyDescent="0.3">
      <c r="A130" s="14"/>
      <c r="B130" s="15"/>
      <c r="C130" s="11"/>
      <c r="D130" s="5" t="s">
        <v>74</v>
      </c>
      <c r="E130" s="57"/>
      <c r="F130" s="58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11" t="s">
        <v>75</v>
      </c>
      <c r="E131" s="61"/>
      <c r="F131" s="62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59" t="s">
        <v>26</v>
      </c>
      <c r="E132" s="40"/>
      <c r="F132" s="41"/>
      <c r="G132" s="41"/>
      <c r="H132" s="41"/>
      <c r="I132" s="41"/>
      <c r="J132" s="41"/>
      <c r="K132" s="42"/>
      <c r="L132" s="41"/>
    </row>
    <row r="133" spans="1:12" ht="15.75" thickBot="1" x14ac:dyDescent="0.3">
      <c r="A133" s="14"/>
      <c r="B133" s="15"/>
      <c r="C133" s="11"/>
      <c r="D133" s="60" t="s">
        <v>24</v>
      </c>
      <c r="E133" s="57" t="s">
        <v>44</v>
      </c>
      <c r="F133" s="58">
        <v>70</v>
      </c>
      <c r="G133" s="41">
        <v>0.01</v>
      </c>
      <c r="H133" s="41">
        <v>0</v>
      </c>
      <c r="I133" s="41">
        <v>0.27</v>
      </c>
      <c r="J133" s="41">
        <v>0.01</v>
      </c>
      <c r="K133" s="42"/>
      <c r="L133" s="41">
        <v>10</v>
      </c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SUM(F126:F133)</f>
        <v>700</v>
      </c>
      <c r="G134" s="19">
        <f>SUM(G126:G133)</f>
        <v>1.33</v>
      </c>
      <c r="H134" s="19">
        <f>SUM(H126:H133)</f>
        <v>1.3539999999999999</v>
      </c>
      <c r="I134" s="19">
        <f>SUM(I126:I133)</f>
        <v>2.9499999999999997</v>
      </c>
      <c r="J134" s="19">
        <f>SUM(J126:J133)</f>
        <v>590.01</v>
      </c>
      <c r="K134" s="25"/>
      <c r="L134" s="19">
        <f>SUM(L126:L133)</f>
        <v>70.78</v>
      </c>
    </row>
    <row r="135" spans="1:12" ht="15" x14ac:dyDescent="0.25">
      <c r="A135" s="13">
        <v>2</v>
      </c>
      <c r="B135" s="13">
        <v>7</v>
      </c>
      <c r="C135" s="10" t="s">
        <v>25</v>
      </c>
      <c r="D135" s="7" t="s">
        <v>26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7" t="s">
        <v>27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7" t="s">
        <v>28</v>
      </c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4"/>
      <c r="B138" s="15"/>
      <c r="C138" s="11"/>
      <c r="D138" s="7" t="s">
        <v>29</v>
      </c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14"/>
      <c r="B139" s="15"/>
      <c r="C139" s="11"/>
      <c r="D139" s="7" t="s">
        <v>30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 x14ac:dyDescent="0.25">
      <c r="A140" s="14"/>
      <c r="B140" s="15"/>
      <c r="C140" s="11"/>
      <c r="D140" s="7" t="s">
        <v>31</v>
      </c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14"/>
      <c r="B141" s="15"/>
      <c r="C141" s="11"/>
      <c r="D141" s="7" t="s">
        <v>32</v>
      </c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14"/>
      <c r="B142" s="15"/>
      <c r="C142" s="11"/>
      <c r="D142" s="6"/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14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16"/>
      <c r="B144" s="17"/>
      <c r="C144" s="8"/>
      <c r="D144" s="18" t="s">
        <v>33</v>
      </c>
      <c r="E144" s="9"/>
      <c r="F144" s="19">
        <f>SUM(F135:F143)</f>
        <v>0</v>
      </c>
      <c r="G144" s="19">
        <f>SUM(G135:G143)</f>
        <v>0</v>
      </c>
      <c r="H144" s="19">
        <f>SUM(H135:H143)</f>
        <v>0</v>
      </c>
      <c r="I144" s="19">
        <f>SUM(I135:I143)</f>
        <v>0</v>
      </c>
      <c r="J144" s="19">
        <f>SUM(J135:J143)</f>
        <v>0</v>
      </c>
      <c r="K144" s="25"/>
      <c r="L144" s="19">
        <f>SUM(L135:L143)</f>
        <v>0</v>
      </c>
    </row>
    <row r="145" spans="1:12" ht="15.75" thickBot="1" x14ac:dyDescent="0.25">
      <c r="A145" s="33">
        <f>A126</f>
        <v>2</v>
      </c>
      <c r="B145" s="33">
        <f>B126</f>
        <v>7</v>
      </c>
      <c r="C145" s="63" t="s">
        <v>4</v>
      </c>
      <c r="D145" s="64"/>
      <c r="E145" s="31"/>
      <c r="F145" s="32">
        <f>F134+F144</f>
        <v>700</v>
      </c>
      <c r="G145" s="32">
        <f>G134+G144</f>
        <v>1.33</v>
      </c>
      <c r="H145" s="32">
        <f>H134+H144</f>
        <v>1.3539999999999999</v>
      </c>
      <c r="I145" s="32">
        <f>I134+I144</f>
        <v>2.9499999999999997</v>
      </c>
      <c r="J145" s="32">
        <f>J134+J144</f>
        <v>590.01</v>
      </c>
      <c r="K145" s="32"/>
      <c r="L145" s="32">
        <f>L134+L144</f>
        <v>70.78</v>
      </c>
    </row>
    <row r="146" spans="1:12" ht="15.75" thickBot="1" x14ac:dyDescent="0.3">
      <c r="A146" s="20">
        <v>2</v>
      </c>
      <c r="B146" s="21">
        <v>8</v>
      </c>
      <c r="C146" s="22" t="s">
        <v>20</v>
      </c>
      <c r="D146" s="7" t="s">
        <v>21</v>
      </c>
      <c r="E146" s="49" t="s">
        <v>69</v>
      </c>
      <c r="F146" s="39">
        <v>150</v>
      </c>
      <c r="G146" s="51">
        <v>0.45</v>
      </c>
      <c r="H146" s="51">
        <v>0.5</v>
      </c>
      <c r="I146" s="51">
        <v>1.5</v>
      </c>
      <c r="J146" s="50">
        <v>307</v>
      </c>
      <c r="K146" s="52"/>
      <c r="L146" s="51">
        <v>10</v>
      </c>
    </row>
    <row r="147" spans="1:12" ht="15" x14ac:dyDescent="0.25">
      <c r="A147" s="23"/>
      <c r="B147" s="15"/>
      <c r="C147" s="11"/>
      <c r="D147" s="7" t="s">
        <v>21</v>
      </c>
      <c r="E147" s="53" t="s">
        <v>70</v>
      </c>
      <c r="F147" s="41">
        <v>230</v>
      </c>
      <c r="G147" s="55">
        <v>0.85</v>
      </c>
      <c r="H147" s="51">
        <v>0.5</v>
      </c>
      <c r="I147" s="51">
        <v>1.5</v>
      </c>
      <c r="J147" s="50">
        <v>307</v>
      </c>
      <c r="K147" s="56"/>
      <c r="L147" s="55">
        <v>31</v>
      </c>
    </row>
    <row r="148" spans="1:12" ht="15" x14ac:dyDescent="0.25">
      <c r="A148" s="23"/>
      <c r="B148" s="15"/>
      <c r="C148" s="11"/>
      <c r="D148" s="7" t="s">
        <v>22</v>
      </c>
      <c r="E148" s="53" t="s">
        <v>40</v>
      </c>
      <c r="F148" s="41">
        <v>200</v>
      </c>
      <c r="G148" s="55">
        <v>0.15</v>
      </c>
      <c r="H148" s="55">
        <v>0.20399999999999999</v>
      </c>
      <c r="I148" s="55">
        <v>0.13</v>
      </c>
      <c r="J148" s="54">
        <v>120</v>
      </c>
      <c r="K148" s="56"/>
      <c r="L148" s="55">
        <v>10</v>
      </c>
    </row>
    <row r="149" spans="1:12" ht="15.75" customHeight="1" thickBot="1" x14ac:dyDescent="0.3">
      <c r="A149" s="23"/>
      <c r="B149" s="15"/>
      <c r="C149" s="11"/>
      <c r="D149" s="7" t="s">
        <v>23</v>
      </c>
      <c r="E149" s="53" t="s">
        <v>39</v>
      </c>
      <c r="F149" s="41">
        <v>50</v>
      </c>
      <c r="G149" s="55">
        <v>0.6</v>
      </c>
      <c r="H149" s="55">
        <v>0.2</v>
      </c>
      <c r="I149" s="55">
        <v>0.15</v>
      </c>
      <c r="J149" s="54">
        <v>50</v>
      </c>
      <c r="K149" s="56"/>
      <c r="L149" s="55">
        <v>9.7799999999999994</v>
      </c>
    </row>
    <row r="150" spans="1:12" ht="15.75" thickBot="1" x14ac:dyDescent="0.3">
      <c r="A150" s="23"/>
      <c r="B150" s="15"/>
      <c r="C150" s="11"/>
      <c r="D150" s="5" t="s">
        <v>74</v>
      </c>
      <c r="E150" s="57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11" t="s">
        <v>75</v>
      </c>
      <c r="E151" s="61"/>
      <c r="F151" s="41"/>
      <c r="G151" s="41"/>
      <c r="H151" s="41"/>
      <c r="I151" s="41"/>
      <c r="J151" s="41"/>
      <c r="K151" s="42"/>
      <c r="L151" s="41"/>
    </row>
    <row r="152" spans="1:12" ht="15.75" thickBot="1" x14ac:dyDescent="0.3">
      <c r="A152" s="23"/>
      <c r="B152" s="15"/>
      <c r="C152" s="11"/>
      <c r="D152" s="59" t="s">
        <v>26</v>
      </c>
      <c r="E152" s="57" t="s">
        <v>50</v>
      </c>
      <c r="F152" s="41">
        <v>70</v>
      </c>
      <c r="G152" s="41">
        <v>0.01</v>
      </c>
      <c r="H152" s="41">
        <v>0</v>
      </c>
      <c r="I152" s="41">
        <v>0.27</v>
      </c>
      <c r="J152" s="41">
        <v>0.01</v>
      </c>
      <c r="K152" s="42"/>
      <c r="L152" s="41">
        <v>10</v>
      </c>
    </row>
    <row r="153" spans="1:12" ht="15.75" thickBot="1" x14ac:dyDescent="0.3">
      <c r="A153" s="23"/>
      <c r="B153" s="15"/>
      <c r="C153" s="11"/>
      <c r="D153" s="60" t="s">
        <v>24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SUM(F146:F153)</f>
        <v>700</v>
      </c>
      <c r="G154" s="19">
        <f>SUM(G146:G153)</f>
        <v>2.0599999999999996</v>
      </c>
      <c r="H154" s="19">
        <f>SUM(H146:H153)</f>
        <v>1.4039999999999999</v>
      </c>
      <c r="I154" s="19">
        <f>SUM(I146:I153)</f>
        <v>3.55</v>
      </c>
      <c r="J154" s="19">
        <f>SUM(J146:J153)</f>
        <v>784.01</v>
      </c>
      <c r="K154" s="25"/>
      <c r="L154" s="19">
        <f>SUM(L146:L153)</f>
        <v>70.78</v>
      </c>
    </row>
    <row r="155" spans="1:12" ht="15" x14ac:dyDescent="0.25">
      <c r="A155" s="26">
        <v>2</v>
      </c>
      <c r="B155" s="13">
        <v>8</v>
      </c>
      <c r="C155" s="10" t="s">
        <v>25</v>
      </c>
      <c r="D155" s="7" t="s">
        <v>26</v>
      </c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3"/>
      <c r="B156" s="15"/>
      <c r="C156" s="11"/>
      <c r="D156" s="7" t="s">
        <v>27</v>
      </c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3"/>
      <c r="B157" s="15"/>
      <c r="C157" s="11"/>
      <c r="D157" s="7" t="s">
        <v>28</v>
      </c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23"/>
      <c r="B158" s="15"/>
      <c r="C158" s="11"/>
      <c r="D158" s="7" t="s">
        <v>29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3"/>
      <c r="B159" s="15"/>
      <c r="C159" s="11"/>
      <c r="D159" s="7" t="s">
        <v>30</v>
      </c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31</v>
      </c>
      <c r="E160" s="40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3"/>
      <c r="B161" s="15"/>
      <c r="C161" s="11"/>
      <c r="D161" s="7" t="s">
        <v>32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3"/>
      <c r="B162" s="15"/>
      <c r="C162" s="11"/>
      <c r="D162" s="6"/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SUM(F155:F163)</f>
        <v>0</v>
      </c>
      <c r="G164" s="19">
        <f>SUM(G155:G163)</f>
        <v>0</v>
      </c>
      <c r="H164" s="19">
        <f>SUM(H155:H163)</f>
        <v>0</v>
      </c>
      <c r="I164" s="19">
        <f>SUM(I155:I163)</f>
        <v>0</v>
      </c>
      <c r="J164" s="19">
        <f>SUM(J155:J163)</f>
        <v>0</v>
      </c>
      <c r="K164" s="25"/>
      <c r="L164" s="19">
        <f>SUM(L155:L163)</f>
        <v>0</v>
      </c>
    </row>
    <row r="165" spans="1:12" ht="15.75" thickBot="1" x14ac:dyDescent="0.25">
      <c r="A165" s="29">
        <f>A146</f>
        <v>2</v>
      </c>
      <c r="B165" s="30">
        <f>B146</f>
        <v>8</v>
      </c>
      <c r="C165" s="63" t="s">
        <v>4</v>
      </c>
      <c r="D165" s="64"/>
      <c r="E165" s="31"/>
      <c r="F165" s="32">
        <f>F154+F164</f>
        <v>700</v>
      </c>
      <c r="G165" s="32">
        <f>G154+G164</f>
        <v>2.0599999999999996</v>
      </c>
      <c r="H165" s="32">
        <f>H154+H164</f>
        <v>1.4039999999999999</v>
      </c>
      <c r="I165" s="32">
        <f>I154+I164</f>
        <v>3.55</v>
      </c>
      <c r="J165" s="32">
        <f>J154+J164</f>
        <v>784.01</v>
      </c>
      <c r="K165" s="32"/>
      <c r="L165" s="32">
        <f>L154+L164</f>
        <v>70.78</v>
      </c>
    </row>
    <row r="166" spans="1:12" ht="15.75" thickBot="1" x14ac:dyDescent="0.3">
      <c r="A166" s="20">
        <v>2</v>
      </c>
      <c r="B166" s="21">
        <v>9</v>
      </c>
      <c r="C166" s="22" t="s">
        <v>20</v>
      </c>
      <c r="D166" s="7" t="s">
        <v>21</v>
      </c>
      <c r="E166" s="49" t="s">
        <v>71</v>
      </c>
      <c r="F166" s="39">
        <v>150</v>
      </c>
      <c r="G166" s="51">
        <v>0.45</v>
      </c>
      <c r="H166" s="51">
        <v>0.5</v>
      </c>
      <c r="I166" s="51">
        <v>1.5</v>
      </c>
      <c r="J166" s="50">
        <v>307</v>
      </c>
      <c r="K166" s="52"/>
      <c r="L166" s="51">
        <v>13</v>
      </c>
    </row>
    <row r="167" spans="1:12" ht="15" x14ac:dyDescent="0.25">
      <c r="A167" s="23"/>
      <c r="B167" s="15"/>
      <c r="C167" s="11"/>
      <c r="D167" s="7" t="s">
        <v>21</v>
      </c>
      <c r="E167" s="53" t="s">
        <v>72</v>
      </c>
      <c r="F167" s="41">
        <v>230</v>
      </c>
      <c r="G167" s="55">
        <v>0.48</v>
      </c>
      <c r="H167" s="51">
        <v>0.5</v>
      </c>
      <c r="I167" s="51">
        <v>1.5</v>
      </c>
      <c r="J167" s="50">
        <v>307</v>
      </c>
      <c r="K167" s="56"/>
      <c r="L167" s="55">
        <v>28</v>
      </c>
    </row>
    <row r="168" spans="1:12" ht="15" x14ac:dyDescent="0.25">
      <c r="A168" s="23"/>
      <c r="B168" s="15"/>
      <c r="C168" s="11"/>
      <c r="D168" s="7" t="s">
        <v>22</v>
      </c>
      <c r="E168" s="53" t="s">
        <v>51</v>
      </c>
      <c r="F168" s="41">
        <v>200</v>
      </c>
      <c r="G168" s="55">
        <v>0.15</v>
      </c>
      <c r="H168" s="55">
        <v>0.20399999999999999</v>
      </c>
      <c r="I168" s="55">
        <v>0.13</v>
      </c>
      <c r="J168" s="54">
        <v>120</v>
      </c>
      <c r="K168" s="56"/>
      <c r="L168" s="55">
        <v>10</v>
      </c>
    </row>
    <row r="169" spans="1:12" ht="15.75" thickBot="1" x14ac:dyDescent="0.3">
      <c r="A169" s="23"/>
      <c r="B169" s="15"/>
      <c r="C169" s="11"/>
      <c r="D169" s="7" t="s">
        <v>23</v>
      </c>
      <c r="E169" s="53" t="s">
        <v>39</v>
      </c>
      <c r="F169" s="41">
        <v>50</v>
      </c>
      <c r="G169" s="55">
        <v>0.6</v>
      </c>
      <c r="H169" s="55">
        <v>0.2</v>
      </c>
      <c r="I169" s="55">
        <v>0.15</v>
      </c>
      <c r="J169" s="54">
        <v>50</v>
      </c>
      <c r="K169" s="56"/>
      <c r="L169" s="55">
        <v>9.7799999999999994</v>
      </c>
    </row>
    <row r="170" spans="1:12" ht="15.75" thickBot="1" x14ac:dyDescent="0.3">
      <c r="A170" s="23"/>
      <c r="B170" s="15"/>
      <c r="C170" s="11"/>
      <c r="D170" s="5" t="s">
        <v>74</v>
      </c>
      <c r="E170" s="57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11" t="s">
        <v>75</v>
      </c>
      <c r="E171" s="61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59" t="s">
        <v>26</v>
      </c>
      <c r="E172" s="40"/>
      <c r="F172" s="41"/>
      <c r="G172" s="41"/>
      <c r="H172" s="41"/>
      <c r="I172" s="41"/>
      <c r="J172" s="41"/>
      <c r="K172" s="42"/>
      <c r="L172" s="41"/>
    </row>
    <row r="173" spans="1:12" ht="15.75" thickBot="1" x14ac:dyDescent="0.3">
      <c r="A173" s="23"/>
      <c r="B173" s="15"/>
      <c r="C173" s="11"/>
      <c r="D173" s="60" t="s">
        <v>24</v>
      </c>
      <c r="E173" s="57" t="s">
        <v>52</v>
      </c>
      <c r="F173" s="41">
        <v>70</v>
      </c>
      <c r="G173" s="41">
        <v>0.01</v>
      </c>
      <c r="H173" s="41">
        <v>0</v>
      </c>
      <c r="I173" s="41">
        <v>0.27</v>
      </c>
      <c r="J173" s="41">
        <v>0.01</v>
      </c>
      <c r="K173" s="42"/>
      <c r="L173" s="41">
        <v>10</v>
      </c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SUM(F166:F173)</f>
        <v>700</v>
      </c>
      <c r="G174" s="19">
        <f>SUM(G166:G173)</f>
        <v>1.6899999999999997</v>
      </c>
      <c r="H174" s="19">
        <f>SUM(H166:H173)</f>
        <v>1.4039999999999999</v>
      </c>
      <c r="I174" s="19">
        <f>SUM(I166:I173)</f>
        <v>3.55</v>
      </c>
      <c r="J174" s="19">
        <f>SUM(J166:J173)</f>
        <v>784.01</v>
      </c>
      <c r="K174" s="25"/>
      <c r="L174" s="19">
        <f>SUM(L166:L173)</f>
        <v>70.78</v>
      </c>
    </row>
    <row r="175" spans="1:12" ht="15" x14ac:dyDescent="0.25">
      <c r="A175" s="26">
        <v>2</v>
      </c>
      <c r="B175" s="13">
        <v>9</v>
      </c>
      <c r="C175" s="10" t="s">
        <v>25</v>
      </c>
      <c r="D175" s="7" t="s">
        <v>26</v>
      </c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3"/>
      <c r="B176" s="15"/>
      <c r="C176" s="11"/>
      <c r="D176" s="7" t="s">
        <v>27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3"/>
      <c r="B177" s="15"/>
      <c r="C177" s="11"/>
      <c r="D177" s="7" t="s">
        <v>28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3"/>
      <c r="B178" s="15"/>
      <c r="C178" s="11"/>
      <c r="D178" s="7" t="s">
        <v>29</v>
      </c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30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3"/>
      <c r="B180" s="15"/>
      <c r="C180" s="11"/>
      <c r="D180" s="7" t="s">
        <v>31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3"/>
      <c r="B181" s="15"/>
      <c r="C181" s="11"/>
      <c r="D181" s="7" t="s">
        <v>32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>SUM(G175:G183)</f>
        <v>0</v>
      </c>
      <c r="H184" s="19">
        <f>SUM(H175:H183)</f>
        <v>0</v>
      </c>
      <c r="I184" s="19">
        <f>SUM(I175:I183)</f>
        <v>0</v>
      </c>
      <c r="J184" s="19">
        <f>SUM(J175:J183)</f>
        <v>0</v>
      </c>
      <c r="K184" s="25"/>
      <c r="L184" s="19">
        <f>SUM(L175:L183)</f>
        <v>0</v>
      </c>
    </row>
    <row r="185" spans="1:12" ht="15.75" thickBot="1" x14ac:dyDescent="0.25">
      <c r="A185" s="29">
        <f>A166</f>
        <v>2</v>
      </c>
      <c r="B185" s="30">
        <f>B166</f>
        <v>9</v>
      </c>
      <c r="C185" s="63" t="s">
        <v>4</v>
      </c>
      <c r="D185" s="64"/>
      <c r="E185" s="31"/>
      <c r="F185" s="32">
        <f>F174+F184</f>
        <v>700</v>
      </c>
      <c r="G185" s="32">
        <f>G174+G184</f>
        <v>1.6899999999999997</v>
      </c>
      <c r="H185" s="32">
        <f>H174+H184</f>
        <v>1.4039999999999999</v>
      </c>
      <c r="I185" s="32">
        <f>I174+I184</f>
        <v>3.55</v>
      </c>
      <c r="J185" s="32">
        <f>J174+J184</f>
        <v>784.01</v>
      </c>
      <c r="K185" s="32"/>
      <c r="L185" s="32">
        <f>L174+L184</f>
        <v>70.78</v>
      </c>
    </row>
    <row r="186" spans="1:12" ht="15.75" thickBot="1" x14ac:dyDescent="0.3">
      <c r="A186" s="20">
        <v>2</v>
      </c>
      <c r="B186" s="21">
        <v>10</v>
      </c>
      <c r="C186" s="22" t="s">
        <v>20</v>
      </c>
      <c r="D186" s="7" t="s">
        <v>21</v>
      </c>
      <c r="E186" s="49" t="s">
        <v>73</v>
      </c>
      <c r="F186" s="39">
        <v>150</v>
      </c>
      <c r="G186" s="51">
        <v>0.57999999999999996</v>
      </c>
      <c r="H186" s="51">
        <v>0.5</v>
      </c>
      <c r="I186" s="51">
        <v>1.5</v>
      </c>
      <c r="J186" s="50">
        <v>307</v>
      </c>
      <c r="K186" s="52"/>
      <c r="L186" s="51">
        <v>12</v>
      </c>
    </row>
    <row r="187" spans="1:12" ht="15" x14ac:dyDescent="0.25">
      <c r="A187" s="23"/>
      <c r="B187" s="15"/>
      <c r="C187" s="11"/>
      <c r="D187" s="7" t="s">
        <v>21</v>
      </c>
      <c r="E187" s="53" t="s">
        <v>77</v>
      </c>
      <c r="F187" s="41">
        <v>220</v>
      </c>
      <c r="G187" s="55">
        <v>0.95</v>
      </c>
      <c r="H187" s="51">
        <v>0.5</v>
      </c>
      <c r="I187" s="51">
        <v>1.5</v>
      </c>
      <c r="J187" s="50">
        <v>307</v>
      </c>
      <c r="K187" s="56"/>
      <c r="L187" s="55">
        <v>29</v>
      </c>
    </row>
    <row r="188" spans="1:12" ht="15" x14ac:dyDescent="0.25">
      <c r="A188" s="23"/>
      <c r="B188" s="15"/>
      <c r="C188" s="11"/>
      <c r="D188" s="7" t="s">
        <v>22</v>
      </c>
      <c r="E188" s="53" t="s">
        <v>53</v>
      </c>
      <c r="F188" s="41">
        <v>200</v>
      </c>
      <c r="G188" s="55">
        <v>0.15</v>
      </c>
      <c r="H188" s="55">
        <v>0.20399999999999999</v>
      </c>
      <c r="I188" s="55">
        <v>0.13</v>
      </c>
      <c r="J188" s="54">
        <v>120</v>
      </c>
      <c r="K188" s="56"/>
      <c r="L188" s="55">
        <v>10</v>
      </c>
    </row>
    <row r="189" spans="1:12" ht="15.75" thickBot="1" x14ac:dyDescent="0.3">
      <c r="A189" s="23"/>
      <c r="B189" s="15"/>
      <c r="C189" s="11"/>
      <c r="D189" s="7" t="s">
        <v>23</v>
      </c>
      <c r="E189" s="53" t="s">
        <v>39</v>
      </c>
      <c r="F189" s="41">
        <v>50</v>
      </c>
      <c r="G189" s="55">
        <v>0.6</v>
      </c>
      <c r="H189" s="55">
        <v>0.2</v>
      </c>
      <c r="I189" s="55">
        <v>0.15</v>
      </c>
      <c r="J189" s="54">
        <v>50</v>
      </c>
      <c r="K189" s="56"/>
      <c r="L189" s="55">
        <v>9.7799999999999994</v>
      </c>
    </row>
    <row r="190" spans="1:12" ht="15.75" thickBot="1" x14ac:dyDescent="0.3">
      <c r="A190" s="23"/>
      <c r="B190" s="15"/>
      <c r="C190" s="11"/>
      <c r="D190" s="5" t="s">
        <v>74</v>
      </c>
      <c r="E190" s="57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11" t="s">
        <v>75</v>
      </c>
      <c r="E191" s="61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59" t="s">
        <v>26</v>
      </c>
      <c r="E192" s="40"/>
      <c r="F192" s="41"/>
      <c r="G192" s="41"/>
      <c r="H192" s="41"/>
      <c r="I192" s="41"/>
      <c r="J192" s="41"/>
      <c r="K192" s="42"/>
      <c r="L192" s="41"/>
    </row>
    <row r="193" spans="1:12" ht="15.75" thickBot="1" x14ac:dyDescent="0.3">
      <c r="A193" s="23"/>
      <c r="B193" s="15"/>
      <c r="C193" s="11"/>
      <c r="D193" s="60" t="s">
        <v>24</v>
      </c>
      <c r="E193" s="57" t="s">
        <v>48</v>
      </c>
      <c r="F193" s="41">
        <v>70</v>
      </c>
      <c r="G193" s="41">
        <v>0.01</v>
      </c>
      <c r="H193" s="41">
        <v>0</v>
      </c>
      <c r="I193" s="41">
        <v>0.27</v>
      </c>
      <c r="J193" s="41">
        <v>0.01</v>
      </c>
      <c r="K193" s="42"/>
      <c r="L193" s="41">
        <v>10</v>
      </c>
    </row>
    <row r="194" spans="1:12" ht="15.75" customHeight="1" x14ac:dyDescent="0.25">
      <c r="A194" s="24"/>
      <c r="B194" s="17"/>
      <c r="C194" s="8"/>
      <c r="D194" s="18" t="s">
        <v>33</v>
      </c>
      <c r="E194" s="9"/>
      <c r="F194" s="19">
        <f>SUM(F186:F193)</f>
        <v>690</v>
      </c>
      <c r="G194" s="19">
        <f>SUM(G186:G193)</f>
        <v>2.2899999999999996</v>
      </c>
      <c r="H194" s="19">
        <f>SUM(H186:H193)</f>
        <v>1.4039999999999999</v>
      </c>
      <c r="I194" s="19">
        <f>SUM(I186:I193)</f>
        <v>3.55</v>
      </c>
      <c r="J194" s="19">
        <f>SUM(J186:J193)</f>
        <v>784.01</v>
      </c>
      <c r="K194" s="25"/>
      <c r="L194" s="19">
        <f>SUM(L186:L193)</f>
        <v>70.78</v>
      </c>
    </row>
    <row r="195" spans="1:12" ht="15" x14ac:dyDescent="0.25">
      <c r="A195" s="26">
        <v>2</v>
      </c>
      <c r="B195" s="13">
        <v>10</v>
      </c>
      <c r="C195" s="10" t="s">
        <v>25</v>
      </c>
      <c r="D195" s="7" t="s">
        <v>26</v>
      </c>
      <c r="E195" s="40"/>
      <c r="F195" s="41"/>
      <c r="G195" s="41"/>
      <c r="H195" s="41"/>
      <c r="I195" s="41"/>
      <c r="J195" s="41"/>
      <c r="K195" s="42"/>
      <c r="L195" s="41"/>
    </row>
    <row r="196" spans="1:12" ht="15" x14ac:dyDescent="0.25">
      <c r="A196" s="23"/>
      <c r="B196" s="15"/>
      <c r="C196" s="11"/>
      <c r="D196" s="7" t="s">
        <v>27</v>
      </c>
      <c r="E196" s="40"/>
      <c r="F196" s="41"/>
      <c r="G196" s="41"/>
      <c r="H196" s="41"/>
      <c r="I196" s="41"/>
      <c r="J196" s="41"/>
      <c r="K196" s="42"/>
      <c r="L196" s="41"/>
    </row>
    <row r="197" spans="1:12" ht="15" x14ac:dyDescent="0.25">
      <c r="A197" s="23"/>
      <c r="B197" s="15"/>
      <c r="C197" s="11"/>
      <c r="D197" s="7" t="s">
        <v>28</v>
      </c>
      <c r="E197" s="40"/>
      <c r="F197" s="41"/>
      <c r="G197" s="41"/>
      <c r="H197" s="41"/>
      <c r="I197" s="41"/>
      <c r="J197" s="41"/>
      <c r="K197" s="42"/>
      <c r="L197" s="41"/>
    </row>
    <row r="198" spans="1:12" ht="15" x14ac:dyDescent="0.25">
      <c r="A198" s="23"/>
      <c r="B198" s="15"/>
      <c r="C198" s="11"/>
      <c r="D198" s="7" t="s">
        <v>29</v>
      </c>
      <c r="E198" s="40"/>
      <c r="F198" s="41"/>
      <c r="G198" s="41"/>
      <c r="H198" s="41"/>
      <c r="I198" s="41"/>
      <c r="J198" s="41"/>
      <c r="K198" s="42"/>
      <c r="L198" s="41"/>
    </row>
    <row r="199" spans="1:12" ht="15" x14ac:dyDescent="0.25">
      <c r="A199" s="23"/>
      <c r="B199" s="15"/>
      <c r="C199" s="11"/>
      <c r="D199" s="7" t="s">
        <v>30</v>
      </c>
      <c r="E199" s="40"/>
      <c r="F199" s="41"/>
      <c r="G199" s="41"/>
      <c r="H199" s="41"/>
      <c r="I199" s="41"/>
      <c r="J199" s="41"/>
      <c r="K199" s="42"/>
      <c r="L199" s="41"/>
    </row>
    <row r="200" spans="1:12" ht="15" x14ac:dyDescent="0.25">
      <c r="A200" s="23"/>
      <c r="B200" s="15"/>
      <c r="C200" s="11"/>
      <c r="D200" s="7" t="s">
        <v>31</v>
      </c>
      <c r="E200" s="40"/>
      <c r="F200" s="41"/>
      <c r="G200" s="41"/>
      <c r="H200" s="41"/>
      <c r="I200" s="41"/>
      <c r="J200" s="41"/>
      <c r="K200" s="42"/>
      <c r="L200" s="41"/>
    </row>
    <row r="201" spans="1:12" ht="15" x14ac:dyDescent="0.25">
      <c r="A201" s="23"/>
      <c r="B201" s="15"/>
      <c r="C201" s="11"/>
      <c r="D201" s="7" t="s">
        <v>32</v>
      </c>
      <c r="E201" s="40"/>
      <c r="F201" s="41"/>
      <c r="G201" s="41"/>
      <c r="H201" s="41"/>
      <c r="I201" s="41"/>
      <c r="J201" s="41"/>
      <c r="K201" s="42"/>
      <c r="L201" s="41"/>
    </row>
    <row r="202" spans="1:12" ht="15" x14ac:dyDescent="0.25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" x14ac:dyDescent="0.25">
      <c r="A203" s="23"/>
      <c r="B203" s="15"/>
      <c r="C203" s="11"/>
      <c r="D203" s="6"/>
      <c r="E203" s="40"/>
      <c r="F203" s="41"/>
      <c r="G203" s="41"/>
      <c r="H203" s="41"/>
      <c r="I203" s="41"/>
      <c r="J203" s="41"/>
      <c r="K203" s="42"/>
      <c r="L203" s="41"/>
    </row>
    <row r="204" spans="1:12" ht="15" x14ac:dyDescent="0.25">
      <c r="A204" s="24"/>
      <c r="B204" s="17"/>
      <c r="C204" s="8"/>
      <c r="D204" s="18" t="s">
        <v>33</v>
      </c>
      <c r="E204" s="9"/>
      <c r="F204" s="19">
        <f>SUM(F195:F203)</f>
        <v>0</v>
      </c>
      <c r="G204" s="19">
        <f>SUM(G195:G203)</f>
        <v>0</v>
      </c>
      <c r="H204" s="19">
        <f>SUM(H195:H203)</f>
        <v>0</v>
      </c>
      <c r="I204" s="19">
        <f>SUM(I195:I203)</f>
        <v>0</v>
      </c>
      <c r="J204" s="19">
        <f>SUM(J195:J203)</f>
        <v>0</v>
      </c>
      <c r="K204" s="25"/>
      <c r="L204" s="19">
        <f>SUM(L195:L203)</f>
        <v>0</v>
      </c>
    </row>
    <row r="205" spans="1:12" ht="15.75" thickBot="1" x14ac:dyDescent="0.25">
      <c r="A205" s="29">
        <f>A186</f>
        <v>2</v>
      </c>
      <c r="B205" s="30">
        <f>B186</f>
        <v>10</v>
      </c>
      <c r="C205" s="63" t="s">
        <v>4</v>
      </c>
      <c r="D205" s="64"/>
      <c r="E205" s="31"/>
      <c r="F205" s="32">
        <f>F194+F204</f>
        <v>690</v>
      </c>
      <c r="G205" s="32">
        <f>G194+G204</f>
        <v>2.2899999999999996</v>
      </c>
      <c r="H205" s="32">
        <f>H194+H204</f>
        <v>1.4039999999999999</v>
      </c>
      <c r="I205" s="32">
        <f>I194+I204</f>
        <v>3.55</v>
      </c>
      <c r="J205" s="32">
        <f>J194+J204</f>
        <v>784.01</v>
      </c>
      <c r="K205" s="32"/>
      <c r="L205" s="32">
        <f>L194+L204</f>
        <v>70.78</v>
      </c>
    </row>
    <row r="206" spans="1:12" ht="13.5" thickBot="1" x14ac:dyDescent="0.25">
      <c r="A206" s="27"/>
      <c r="B206" s="28"/>
      <c r="C206" s="65" t="s">
        <v>5</v>
      </c>
      <c r="D206" s="65"/>
      <c r="E206" s="65"/>
      <c r="F206" s="34">
        <f>(F25+F45+F65+F85+F105+F125+F145+F165+F185+F205)/(IF(F25=0,0,1)+IF(F45=0,0,1)+IF(F65=0,0,1)+IF(F85=0,0,1)+IF(F105=0,0,1)+IF(F125=0,0,1)+IF(F145=0,0,1)+IF(F165=0,0,1)+IF(F185=0,0,1)+IF(F205=0,0,1))</f>
        <v>692</v>
      </c>
      <c r="G206" s="34">
        <f>(G25+G45+G65+G85+G105+G125+G145+G165+G185+G205)/(IF(G25=0,0,1)+IF(G45=0,0,1)+IF(G65=0,0,1)+IF(G85=0,0,1)+IF(G105=0,0,1)+IF(G125=0,0,1)+IF(G145=0,0,1)+IF(G165=0,0,1)+IF(G185=0,0,1)+IF(G205=0,0,1))</f>
        <v>1.7567999999999997</v>
      </c>
      <c r="H206" s="34">
        <f>(H25+H45+H65+H85+H105+H125+H145+H165+H185+H205)/(IF(H25=0,0,1)+IF(H45=0,0,1)+IF(H65=0,0,1)+IF(H85=0,0,1)+IF(H105=0,0,1)+IF(H125=0,0,1)+IF(H145=0,0,1)+IF(H165=0,0,1)+IF(H185=0,0,1)+IF(H205=0,0,1))</f>
        <v>1.3249999999999997</v>
      </c>
      <c r="I206" s="34">
        <f>(I25+I45+I65+I85+I105+I125+I145+I165+I185+I205)/(IF(I25=0,0,1)+IF(I45=0,0,1)+IF(I65=0,0,1)+IF(I85=0,0,1)+IF(I105=0,0,1)+IF(I125=0,0,1)+IF(I145=0,0,1)+IF(I165=0,0,1)+IF(I185=0,0,1)+IF(I205=0,0,1))</f>
        <v>2.835</v>
      </c>
      <c r="J206" s="34">
        <f>(J25+J45+J65+J85+J105+J125+J145+J165+J185+J205)/(IF(J25=0,0,1)+IF(J45=0,0,1)+IF(J65=0,0,1)+IF(J85=0,0,1)+IF(J105=0,0,1)+IF(J125=0,0,1)+IF(J145=0,0,1)+IF(J165=0,0,1)+IF(J185=0,0,1)+IF(J205=0,0,1))</f>
        <v>620.71</v>
      </c>
      <c r="K206" s="34"/>
      <c r="L206" s="34">
        <f>(L25+L45+L65+L85+L105+L125+L145+L165+L185+L205)/(IF(L25=0,0,1)+IF(L45=0,0,1)+IF(L65=0,0,1)+IF(L85=0,0,1)+IF(L105=0,0,1)+IF(L125=0,0,1)+IF(L145=0,0,1)+IF(L165=0,0,1)+IF(L185=0,0,1)+IF(L205=0,0,1))</f>
        <v>70.779999999999987</v>
      </c>
    </row>
  </sheetData>
  <mergeCells count="14">
    <mergeCell ref="C1:E1"/>
    <mergeCell ref="H1:K1"/>
    <mergeCell ref="H2:K2"/>
    <mergeCell ref="C45:D45"/>
    <mergeCell ref="C65:D65"/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5:D18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pnkrono</cp:lastModifiedBy>
  <dcterms:created xsi:type="dcterms:W3CDTF">2022-05-16T14:23:56Z</dcterms:created>
  <dcterms:modified xsi:type="dcterms:W3CDTF">2023-12-25T02:27:55Z</dcterms:modified>
</cp:coreProperties>
</file>